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kakihara/Google ドライブ/★ブログ資材/★ブログ文書/資産形成/"/>
    </mc:Choice>
  </mc:AlternateContent>
  <xr:revisionPtr revIDLastSave="0" documentId="13_ncr:1_{2D1DA230-D4BE-E84C-9388-14C0D8B2A22E}" xr6:coauthVersionLast="47" xr6:coauthVersionMax="47" xr10:uidLastSave="{00000000-0000-0000-0000-000000000000}"/>
  <bookViews>
    <workbookView xWindow="0" yWindow="500" windowWidth="28800" windowHeight="16320" xr2:uid="{00000000-000D-0000-FFFF-FFFF00000000}"/>
  </bookViews>
  <sheets>
    <sheet name="高配当株 データ検討（例）" sheetId="1" r:id="rId1"/>
    <sheet name="高配当株 検討用フリー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2" l="1"/>
  <c r="G36" i="2"/>
  <c r="H36" i="2" s="1"/>
  <c r="G35" i="2"/>
  <c r="H35" i="2" s="1"/>
  <c r="G34" i="2"/>
  <c r="H34" i="2" s="1"/>
  <c r="H33" i="2"/>
  <c r="G33" i="2"/>
  <c r="G32" i="2"/>
  <c r="H32" i="2" s="1"/>
  <c r="G31" i="2"/>
  <c r="H31" i="2" s="1"/>
  <c r="G30" i="2"/>
  <c r="H30" i="2" s="1"/>
  <c r="H29" i="2"/>
  <c r="G29" i="2"/>
  <c r="G28" i="2"/>
  <c r="H28" i="2" s="1"/>
  <c r="G27" i="2"/>
  <c r="H27" i="2" s="1"/>
  <c r="G26" i="2"/>
  <c r="H26" i="2" s="1"/>
  <c r="H25" i="2"/>
  <c r="G25" i="2"/>
  <c r="G24" i="2"/>
  <c r="H24" i="2" s="1"/>
  <c r="G23" i="2"/>
  <c r="H23" i="2" s="1"/>
  <c r="G22" i="2"/>
  <c r="H22" i="2" s="1"/>
  <c r="H21" i="2"/>
  <c r="G21" i="2"/>
  <c r="G20" i="2"/>
  <c r="H20" i="2" s="1"/>
  <c r="G19" i="2"/>
  <c r="H19" i="2" s="1"/>
  <c r="G18" i="2"/>
  <c r="H18" i="2" s="1"/>
  <c r="H17" i="2"/>
  <c r="G17" i="2"/>
  <c r="G16" i="2"/>
  <c r="H16" i="2" s="1"/>
  <c r="G15" i="2"/>
  <c r="H15" i="2" s="1"/>
  <c r="G14" i="2"/>
  <c r="H14" i="2" s="1"/>
  <c r="H13" i="2"/>
  <c r="G13" i="2"/>
  <c r="G37" i="2" s="1"/>
  <c r="G12" i="2"/>
  <c r="H12" i="2" s="1"/>
  <c r="G11" i="2"/>
  <c r="H11" i="2" s="1"/>
  <c r="F37" i="1"/>
  <c r="G36" i="1"/>
  <c r="H36" i="1" s="1"/>
  <c r="G35" i="1"/>
  <c r="H35" i="1" s="1"/>
  <c r="G34" i="1"/>
  <c r="H34" i="1" s="1"/>
  <c r="H33" i="1"/>
  <c r="G33" i="1"/>
  <c r="G32" i="1"/>
  <c r="H32" i="1" s="1"/>
  <c r="G31" i="1"/>
  <c r="G37" i="1" s="1"/>
  <c r="G30" i="1"/>
  <c r="H30" i="1" s="1"/>
  <c r="H29" i="1"/>
  <c r="G29" i="1"/>
  <c r="G28" i="1"/>
  <c r="H28" i="1" s="1"/>
  <c r="G27" i="1"/>
  <c r="H27" i="1" s="1"/>
  <c r="G26" i="1"/>
  <c r="H26" i="1" s="1"/>
  <c r="H25" i="1"/>
  <c r="G25" i="1"/>
  <c r="G24" i="1"/>
  <c r="H24" i="1" s="1"/>
  <c r="G23" i="1"/>
  <c r="H23" i="1" s="1"/>
  <c r="G22" i="1"/>
  <c r="H22" i="1" s="1"/>
  <c r="H21" i="1"/>
  <c r="G21" i="1"/>
  <c r="G20" i="1"/>
  <c r="H20" i="1" s="1"/>
  <c r="G19" i="1"/>
  <c r="H19" i="1" s="1"/>
  <c r="G18" i="1"/>
  <c r="H18" i="1" s="1"/>
  <c r="H17" i="1"/>
  <c r="G17" i="1"/>
  <c r="G16" i="1"/>
  <c r="H16" i="1" s="1"/>
  <c r="G15" i="1"/>
  <c r="H15" i="1" s="1"/>
  <c r="G14" i="1"/>
  <c r="H14" i="1" s="1"/>
  <c r="H13" i="1"/>
  <c r="G13" i="1"/>
  <c r="G12" i="1"/>
  <c r="H12" i="1" s="1"/>
  <c r="G11" i="1"/>
  <c r="H11" i="1" s="1"/>
  <c r="H37" i="2" l="1"/>
  <c r="H38" i="2" s="1"/>
  <c r="H31" i="1"/>
  <c r="H37" i="1" s="1"/>
  <c r="H38" i="1" s="1"/>
</calcChain>
</file>

<file path=xl/sharedStrings.xml><?xml version="1.0" encoding="utf-8"?>
<sst xmlns="http://schemas.openxmlformats.org/spreadsheetml/2006/main" count="340" uniqueCount="112">
  <si>
    <t>高配当株（金のニワトリ）の探し方</t>
  </si>
  <si>
    <t>STEP２：IR BANK 8つのチェックリスト</t>
  </si>
  <si>
    <t>STEP１：「Yahoo!ファイナンス　配当利回りランキング」でニワトリリストを探す</t>
  </si>
  <si>
    <t>❶売上高、営業収益：ブレが小さく、右肩上がりが理想</t>
  </si>
  <si>
    <t>❺営業活動によるCF；毎期黒字で右肩上がりが理想</t>
  </si>
  <si>
    <t>STEP２：「IR BANK」で過去の業績を確認する</t>
  </si>
  <si>
    <t>❷EPS（1株当たりの利益）：右肩上がり</t>
  </si>
  <si>
    <t>❻現金等：増えていくのが理想（現金以外の換金性の高い資産も確認する）</t>
  </si>
  <si>
    <t>STEP３：「企業のHP」で現在の業績を確認する</t>
  </si>
  <si>
    <t>❸営業利益率：10％以上かどうか</t>
  </si>
  <si>
    <t>❼1株当たり配当金：安定性・成長性を確認</t>
  </si>
  <si>
    <t>STEP４：あらゆる情報から「将来」を予想して最終決定する</t>
  </si>
  <si>
    <t>❹自己資本比率：最低でも40％、60％が理想、80％以上は最高</t>
  </si>
  <si>
    <t>❽配当性向：30％〜50％ぐらいが健全、高すぎるのは要警戒</t>
  </si>
  <si>
    <t>※営業利益率：営業利益率とは、売上高から売上原価や販売費、一般管理費を差し引いた営業利益の売上高に対する割合。利益を出す力を示す指標です。営業利益率が高い企業は、経営が安定しているといわれています</t>
  </si>
  <si>
    <t>✅30万円で高配当株投資を始めるとしたら</t>
  </si>
  <si>
    <r>
      <t>↓出典：</t>
    </r>
    <r>
      <rPr>
        <u/>
        <sz val="10"/>
        <color rgb="FF1155CC"/>
        <rFont val="Arial"/>
        <family val="2"/>
      </rPr>
      <t>高配当株を探そう！配当利回りランキング【2021年10月29日時点】</t>
    </r>
  </si>
  <si>
    <t>（単位：円）</t>
  </si>
  <si>
    <r>
      <rPr>
        <u/>
        <sz val="10"/>
        <color rgb="FF000000"/>
        <rFont val="Arial"/>
        <family val="2"/>
      </rPr>
      <t>↓</t>
    </r>
    <r>
      <rPr>
        <u/>
        <sz val="10"/>
        <color rgb="FF1155CC"/>
        <rFont val="Arial"/>
        <family val="2"/>
      </rPr>
      <t>【保存版】高配当株の探し方を徹底解説！【金のニワトリを探そう】</t>
    </r>
    <r>
      <rPr>
        <u/>
        <sz val="10"/>
        <color rgb="FF1155CC"/>
        <rFont val="Arial"/>
        <family val="2"/>
      </rPr>
      <t>　</t>
    </r>
    <r>
      <rPr>
        <u/>
        <sz val="10"/>
        <color rgb="FF000000"/>
        <rFont val="Arial"/>
        <family val="2"/>
      </rPr>
      <t>をもとに、答え合わせ↓</t>
    </r>
  </si>
  <si>
    <t>No</t>
  </si>
  <si>
    <t>コード</t>
  </si>
  <si>
    <t>銘柄名</t>
  </si>
  <si>
    <t>配当利回り(%)</t>
  </si>
  <si>
    <t>セクター</t>
  </si>
  <si>
    <t>投資割合(%)</t>
  </si>
  <si>
    <t>投資額</t>
  </si>
  <si>
    <t>配当金</t>
  </si>
  <si>
    <t>❶売上高</t>
  </si>
  <si>
    <t>❷EPS（1株当たりの利益）</t>
  </si>
  <si>
    <t>❸営業利益率</t>
  </si>
  <si>
    <t>❹自己資本比率</t>
  </si>
  <si>
    <t>❺営業活動によるCF</t>
  </si>
  <si>
    <t>❻現金等</t>
  </si>
  <si>
    <t>❼1株当たり配当金</t>
  </si>
  <si>
    <t>❽配当性向</t>
  </si>
  <si>
    <t>武田薬品</t>
  </si>
  <si>
    <t>医薬品</t>
  </si>
  <si>
    <t>◯右肩上がり</t>
  </si>
  <si>
    <t>△ジグザグ</t>
  </si>
  <si>
    <t>◯10%以上</t>
  </si>
  <si>
    <t>△40%</t>
  </si>
  <si>
    <t>◎毎期黒字+右肩上がり</t>
  </si>
  <si>
    <t>◯安定･成長</t>
  </si>
  <si>
    <t>X高すぎる！</t>
  </si>
  <si>
    <t>三井住友フィナンシャルグループ</t>
  </si>
  <si>
    <t>銀行</t>
  </si>
  <si>
    <t>△右肩下がり</t>
  </si>
  <si>
    <t>△おおよそ一定</t>
  </si>
  <si>
    <t>×40%未満</t>
  </si>
  <si>
    <t>◯30~50%</t>
  </si>
  <si>
    <t>J-POWER</t>
  </si>
  <si>
    <t>電気・ガス</t>
  </si>
  <si>
    <t>△7~9%</t>
  </si>
  <si>
    <t>ジャックス</t>
  </si>
  <si>
    <t>その他金融</t>
  </si>
  <si>
    <t>X</t>
  </si>
  <si>
    <t>◯一定</t>
  </si>
  <si>
    <t>バルカー</t>
  </si>
  <si>
    <t>化学</t>
  </si>
  <si>
    <t>◯60%</t>
  </si>
  <si>
    <t>三菱HCキャピタル</t>
  </si>
  <si>
    <t>△ｼﾞｸﾞｻﾞｸﾞ</t>
  </si>
  <si>
    <t>三菱UFJフィナンシャルグループ</t>
  </si>
  <si>
    <t>SRAホールディングス</t>
  </si>
  <si>
    <t>情報・通信</t>
  </si>
  <si>
    <t>日東富士製粉</t>
  </si>
  <si>
    <t>食料品</t>
  </si>
  <si>
    <t>三菱商事</t>
  </si>
  <si>
    <t>総合商社</t>
  </si>
  <si>
    <t>△5%未満</t>
  </si>
  <si>
    <t>△直近が高い!</t>
  </si>
  <si>
    <t>九州旅客鉄道</t>
  </si>
  <si>
    <t>陸運業</t>
  </si>
  <si>
    <t>???</t>
  </si>
  <si>
    <t>東京海上ホールディングス</t>
  </si>
  <si>
    <t>保険</t>
  </si>
  <si>
    <t>アピスト</t>
  </si>
  <si>
    <t>サービス</t>
  </si>
  <si>
    <t>△コロナ時だけ高い</t>
  </si>
  <si>
    <t>KDDI</t>
  </si>
  <si>
    <t>アサンテ</t>
  </si>
  <si>
    <t>◎80%</t>
  </si>
  <si>
    <t>△50%以上</t>
  </si>
  <si>
    <t>三井物産</t>
  </si>
  <si>
    <t>オリックス</t>
  </si>
  <si>
    <t>◎30%未満</t>
  </si>
  <si>
    <t>NTT（日本電信電話）</t>
  </si>
  <si>
    <t>◯高水準で一定</t>
  </si>
  <si>
    <t>東鉄工業</t>
  </si>
  <si>
    <t>建設</t>
  </si>
  <si>
    <t>△直近下落</t>
  </si>
  <si>
    <t>X連続赤字</t>
  </si>
  <si>
    <t>CDS</t>
  </si>
  <si>
    <t>第一生命ホールディングス</t>
  </si>
  <si>
    <t>沖縄セルラー</t>
  </si>
  <si>
    <t>JAC Recruitment</t>
  </si>
  <si>
    <t>蔵王産業</t>
  </si>
  <si>
    <t>卸売り</t>
  </si>
  <si>
    <t>◯安定</t>
  </si>
  <si>
    <t>伊藤忠商事</t>
  </si>
  <si>
    <t>ー</t>
  </si>
  <si>
    <t>待機枠</t>
  </si>
  <si>
    <t>ポートフォリオ配当利回り</t>
  </si>
  <si>
    <t>※投資額・配当金は概算</t>
  </si>
  <si>
    <t>優れている</t>
  </si>
  <si>
    <t>赤地</t>
  </si>
  <si>
    <t>気になるところ</t>
  </si>
  <si>
    <t>※1：ピンクマーカーは、景気敏感株</t>
  </si>
  <si>
    <t>特に優れている</t>
  </si>
  <si>
    <t>※2：待機資金は、高利回りの「中・小型株（※ディフェンシブな業種）」が出てきたら買うお金</t>
  </si>
  <si>
    <r>
      <t>↓参考：</t>
    </r>
    <r>
      <rPr>
        <u/>
        <sz val="10"/>
        <color rgb="FF1155CC"/>
        <rFont val="Arial"/>
        <family val="2"/>
      </rPr>
      <t>高配当株を探そう！配当利回りランキング【2021年10月29日時点】</t>
    </r>
  </si>
  <si>
    <r>
      <rPr>
        <u/>
        <sz val="10"/>
        <color rgb="FF000000"/>
        <rFont val="Arial"/>
        <family val="2"/>
      </rPr>
      <t>↓</t>
    </r>
    <r>
      <rPr>
        <u/>
        <sz val="10"/>
        <color rgb="FF1155CC"/>
        <rFont val="Arial"/>
        <family val="2"/>
      </rPr>
      <t>【保存版】高配当株の探し方を徹底解説！【金のニワトリを探そう】</t>
    </r>
    <r>
      <rPr>
        <u/>
        <sz val="10"/>
        <color rgb="FF1155CC"/>
        <rFont val="Arial"/>
        <family val="2"/>
      </rPr>
      <t>　</t>
    </r>
    <r>
      <rPr>
        <u/>
        <sz val="10"/>
        <color rgb="FF000000"/>
        <rFont val="Arial"/>
        <family val="2"/>
      </rPr>
      <t>をもとに、答え合わせ↓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</si>
</sst>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Arial"/>
    </font>
    <font>
      <sz val="10"/>
      <color theme="1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u/>
      <sz val="10"/>
      <color rgb="FF1155CC"/>
      <name val="Arial"/>
      <family val="2"/>
    </font>
    <font>
      <sz val="7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5"/>
      <name val="Arial"/>
      <family val="2"/>
    </font>
    <font>
      <u/>
      <sz val="10"/>
      <color rgb="FF1155CC"/>
      <name val="Arial"/>
      <family val="2"/>
    </font>
    <font>
      <u/>
      <sz val="10"/>
      <color rgb="FF000000"/>
      <name val="Arial"/>
      <family val="2"/>
    </font>
    <font>
      <sz val="6"/>
      <name val="Tsukushi A Round Gothic Bold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theme="6"/>
        <bgColor theme="6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5" fillId="0" borderId="1" xfId="0" applyFont="1" applyBorder="1" applyAlignment="1"/>
    <xf numFmtId="0" fontId="6" fillId="0" borderId="1" xfId="0" applyFont="1" applyBorder="1" applyAlignment="1"/>
    <xf numFmtId="0" fontId="1" fillId="0" borderId="1" xfId="0" applyFont="1" applyBorder="1"/>
    <xf numFmtId="1" fontId="1" fillId="0" borderId="1" xfId="0" applyNumberFormat="1" applyFont="1" applyBorder="1"/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8" fillId="3" borderId="1" xfId="0" applyFont="1" applyFill="1" applyBorder="1" applyAlignment="1"/>
    <xf numFmtId="0" fontId="6" fillId="3" borderId="1" xfId="0" applyFont="1" applyFill="1" applyBorder="1" applyAlignment="1"/>
    <xf numFmtId="0" fontId="1" fillId="3" borderId="1" xfId="0" applyFont="1" applyFill="1" applyBorder="1"/>
    <xf numFmtId="1" fontId="1" fillId="3" borderId="1" xfId="0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/>
    <xf numFmtId="0" fontId="1" fillId="7" borderId="1" xfId="0" applyFont="1" applyFill="1" applyBorder="1" applyAlignment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1" fontId="1" fillId="7" borderId="1" xfId="0" applyNumberFormat="1" applyFont="1" applyFill="1" applyBorder="1"/>
    <xf numFmtId="0" fontId="1" fillId="2" borderId="1" xfId="0" applyFont="1" applyFill="1" applyBorder="1"/>
    <xf numFmtId="1" fontId="1" fillId="2" borderId="1" xfId="0" applyNumberFormat="1" applyFont="1" applyFill="1" applyBorder="1"/>
    <xf numFmtId="2" fontId="10" fillId="0" borderId="0" xfId="0" applyNumberFormat="1" applyFont="1"/>
    <xf numFmtId="0" fontId="1" fillId="2" borderId="0" xfId="0" applyFont="1" applyFill="1"/>
    <xf numFmtId="0" fontId="11" fillId="0" borderId="0" xfId="0" applyFont="1" applyAlignment="1">
      <alignment horizontal="center"/>
    </xf>
    <xf numFmtId="0" fontId="1" fillId="3" borderId="0" xfId="0" applyFont="1" applyFill="1" applyAlignment="1"/>
    <xf numFmtId="0" fontId="1" fillId="6" borderId="0" xfId="0" applyFont="1" applyFill="1"/>
    <xf numFmtId="0" fontId="1" fillId="5" borderId="0" xfId="0" applyFont="1" applyFill="1"/>
    <xf numFmtId="0" fontId="12" fillId="0" borderId="1" xfId="0" applyFont="1" applyBorder="1" applyAlignment="1"/>
    <xf numFmtId="0" fontId="1" fillId="0" borderId="0" xfId="0" applyFont="1" applyAlignment="1"/>
    <xf numFmtId="0" fontId="0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rbank.net/E04768/results" TargetMode="External"/><Relationship Id="rId13" Type="http://schemas.openxmlformats.org/officeDocument/2006/relationships/hyperlink" Target="https://irbank.net/E00347" TargetMode="External"/><Relationship Id="rId18" Type="http://schemas.openxmlformats.org/officeDocument/2006/relationships/hyperlink" Target="https://irbank.net/E04425" TargetMode="External"/><Relationship Id="rId26" Type="http://schemas.openxmlformats.org/officeDocument/2006/relationships/hyperlink" Target="https://irbank.net/E04460" TargetMode="External"/><Relationship Id="rId3" Type="http://schemas.openxmlformats.org/officeDocument/2006/relationships/hyperlink" Target="https://kobito-kabu.com/rimawari-20211029/" TargetMode="External"/><Relationship Id="rId21" Type="http://schemas.openxmlformats.org/officeDocument/2006/relationships/hyperlink" Target="https://irbank.net/E04762" TargetMode="External"/><Relationship Id="rId7" Type="http://schemas.openxmlformats.org/officeDocument/2006/relationships/hyperlink" Target="https://irbank.net/E04510/results" TargetMode="External"/><Relationship Id="rId12" Type="http://schemas.openxmlformats.org/officeDocument/2006/relationships/hyperlink" Target="https://irbank.net/E05640" TargetMode="External"/><Relationship Id="rId17" Type="http://schemas.openxmlformats.org/officeDocument/2006/relationships/hyperlink" Target="https://irbank.net/E27043" TargetMode="External"/><Relationship Id="rId25" Type="http://schemas.openxmlformats.org/officeDocument/2006/relationships/hyperlink" Target="https://irbank.net/E06141" TargetMode="External"/><Relationship Id="rId2" Type="http://schemas.openxmlformats.org/officeDocument/2006/relationships/hyperlink" Target="https://irbank.net/" TargetMode="External"/><Relationship Id="rId16" Type="http://schemas.openxmlformats.org/officeDocument/2006/relationships/hyperlink" Target="https://irbank.net/E03847" TargetMode="External"/><Relationship Id="rId20" Type="http://schemas.openxmlformats.org/officeDocument/2006/relationships/hyperlink" Target="https://irbank.net/E02513" TargetMode="External"/><Relationship Id="rId29" Type="http://schemas.openxmlformats.org/officeDocument/2006/relationships/hyperlink" Target="https://irbank.net/E02497" TargetMode="External"/><Relationship Id="rId1" Type="http://schemas.openxmlformats.org/officeDocument/2006/relationships/hyperlink" Target="https://finance.yahoo.co.jp/stocks/ranking/dividendYield" TargetMode="External"/><Relationship Id="rId6" Type="http://schemas.openxmlformats.org/officeDocument/2006/relationships/hyperlink" Target="https://irbank.net/E03614/results" TargetMode="External"/><Relationship Id="rId11" Type="http://schemas.openxmlformats.org/officeDocument/2006/relationships/hyperlink" Target="https://irbank.net/E03606" TargetMode="External"/><Relationship Id="rId24" Type="http://schemas.openxmlformats.org/officeDocument/2006/relationships/hyperlink" Target="https://irbank.net/E05726" TargetMode="External"/><Relationship Id="rId5" Type="http://schemas.openxmlformats.org/officeDocument/2006/relationships/hyperlink" Target="https://irbank.net/E00919/results" TargetMode="External"/><Relationship Id="rId15" Type="http://schemas.openxmlformats.org/officeDocument/2006/relationships/hyperlink" Target="https://irbank.net/E32679" TargetMode="External"/><Relationship Id="rId23" Type="http://schemas.openxmlformats.org/officeDocument/2006/relationships/hyperlink" Target="https://irbank.net/E00112" TargetMode="External"/><Relationship Id="rId28" Type="http://schemas.openxmlformats.org/officeDocument/2006/relationships/hyperlink" Target="https://irbank.net/E02779" TargetMode="External"/><Relationship Id="rId10" Type="http://schemas.openxmlformats.org/officeDocument/2006/relationships/hyperlink" Target="https://irbank.net/E04788" TargetMode="External"/><Relationship Id="rId19" Type="http://schemas.openxmlformats.org/officeDocument/2006/relationships/hyperlink" Target="https://irbank.net/E27303" TargetMode="External"/><Relationship Id="rId4" Type="http://schemas.openxmlformats.org/officeDocument/2006/relationships/hyperlink" Target="https://www.kakibiz.com/kouhaitoukabu-toushi/" TargetMode="External"/><Relationship Id="rId9" Type="http://schemas.openxmlformats.org/officeDocument/2006/relationships/hyperlink" Target="https://irbank.net/E01164/results" TargetMode="External"/><Relationship Id="rId14" Type="http://schemas.openxmlformats.org/officeDocument/2006/relationships/hyperlink" Target="https://irbank.net/E02529" TargetMode="External"/><Relationship Id="rId22" Type="http://schemas.openxmlformats.org/officeDocument/2006/relationships/hyperlink" Target="https://irbank.net/E04430" TargetMode="External"/><Relationship Id="rId27" Type="http://schemas.openxmlformats.org/officeDocument/2006/relationships/hyperlink" Target="https://irbank.net/E0562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kobito-kabu.com/rimawari-20211029/" TargetMode="External"/><Relationship Id="rId2" Type="http://schemas.openxmlformats.org/officeDocument/2006/relationships/hyperlink" Target="https://irbank.net/" TargetMode="External"/><Relationship Id="rId1" Type="http://schemas.openxmlformats.org/officeDocument/2006/relationships/hyperlink" Target="https://finance.yahoo.co.jp/stocks/ranking/dividendYield" TargetMode="External"/><Relationship Id="rId4" Type="http://schemas.openxmlformats.org/officeDocument/2006/relationships/hyperlink" Target="https://www.kakibiz.com/kouhaitoukabu-toush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41"/>
  <sheetViews>
    <sheetView tabSelected="1" zoomScale="125" zoomScaleNormal="125" workbookViewId="0">
      <pane ySplit="10" topLeftCell="A11" activePane="bottomLeft" state="frozen"/>
      <selection pane="bottomLeft" activeCell="M32" sqref="M32"/>
    </sheetView>
  </sheetViews>
  <sheetFormatPr baseColWidth="10" defaultColWidth="14.5" defaultRowHeight="15.75" customHeight="1"/>
  <cols>
    <col min="1" max="1" width="3.5" customWidth="1"/>
    <col min="2" max="2" width="6.83203125" customWidth="1"/>
    <col min="3" max="3" width="29.6640625" customWidth="1"/>
    <col min="4" max="4" width="8.6640625" customWidth="1"/>
    <col min="5" max="5" width="10.6640625" customWidth="1"/>
    <col min="6" max="6" width="5.83203125" customWidth="1"/>
    <col min="7" max="7" width="7.5" customWidth="1"/>
    <col min="8" max="8" width="7.6640625" customWidth="1"/>
    <col min="9" max="9" width="3.83203125" customWidth="1"/>
    <col min="10" max="17" width="12.5" customWidth="1"/>
  </cols>
  <sheetData>
    <row r="1" spans="1:26" ht="15.75" customHeight="1">
      <c r="A1" s="1" t="s">
        <v>0</v>
      </c>
      <c r="H1" s="1"/>
      <c r="J1" s="1" t="s">
        <v>1</v>
      </c>
    </row>
    <row r="2" spans="1:26" ht="15.75" customHeight="1">
      <c r="A2" s="2" t="s">
        <v>2</v>
      </c>
      <c r="H2" s="3"/>
      <c r="J2" s="1" t="s">
        <v>3</v>
      </c>
      <c r="N2" s="1" t="s">
        <v>4</v>
      </c>
    </row>
    <row r="3" spans="1:26" ht="15.75" customHeight="1">
      <c r="A3" s="2" t="s">
        <v>5</v>
      </c>
      <c r="H3" s="3"/>
      <c r="J3" s="1" t="s">
        <v>6</v>
      </c>
      <c r="N3" s="1" t="s">
        <v>7</v>
      </c>
    </row>
    <row r="4" spans="1:26" ht="15.75" customHeight="1">
      <c r="A4" s="1" t="s">
        <v>8</v>
      </c>
      <c r="H4" s="1"/>
      <c r="J4" s="1" t="s">
        <v>9</v>
      </c>
      <c r="N4" s="1" t="s">
        <v>10</v>
      </c>
    </row>
    <row r="5" spans="1:26" ht="15.75" customHeight="1">
      <c r="A5" s="1" t="s">
        <v>11</v>
      </c>
      <c r="H5" s="1"/>
      <c r="J5" s="1" t="s">
        <v>12</v>
      </c>
      <c r="N5" s="1" t="s">
        <v>13</v>
      </c>
    </row>
    <row r="6" spans="1:26" ht="15.75" customHeight="1">
      <c r="A6" s="1"/>
      <c r="H6" s="1"/>
    </row>
    <row r="7" spans="1:26" ht="15.75" customHeight="1">
      <c r="F7" s="3"/>
      <c r="H7" s="1"/>
      <c r="J7" s="1" t="s">
        <v>14</v>
      </c>
    </row>
    <row r="8" spans="1:26" ht="15.75" customHeight="1">
      <c r="A8" s="1" t="s">
        <v>15</v>
      </c>
      <c r="B8" s="4"/>
      <c r="C8" s="4"/>
      <c r="D8" s="4"/>
      <c r="E8" s="4"/>
      <c r="F8" s="4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6" t="s">
        <v>16</v>
      </c>
      <c r="B9" s="4"/>
      <c r="C9" s="4"/>
      <c r="D9" s="4"/>
      <c r="E9" s="4"/>
      <c r="F9" s="4"/>
      <c r="G9" s="1" t="s">
        <v>17</v>
      </c>
      <c r="H9" s="4"/>
      <c r="I9" s="5"/>
      <c r="J9" s="2" t="s">
        <v>18</v>
      </c>
      <c r="K9" s="7"/>
      <c r="L9" s="7"/>
      <c r="M9" s="7"/>
      <c r="N9" s="7"/>
      <c r="O9" s="7"/>
      <c r="P9" s="7"/>
      <c r="Q9" s="7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8" t="s">
        <v>19</v>
      </c>
      <c r="B10" s="8" t="s">
        <v>20</v>
      </c>
      <c r="C10" s="8" t="s">
        <v>21</v>
      </c>
      <c r="D10" s="8" t="s">
        <v>22</v>
      </c>
      <c r="E10" s="8" t="s">
        <v>23</v>
      </c>
      <c r="F10" s="8" t="s">
        <v>24</v>
      </c>
      <c r="G10" s="8" t="s">
        <v>25</v>
      </c>
      <c r="H10" s="8" t="s">
        <v>26</v>
      </c>
      <c r="I10" s="5"/>
      <c r="J10" s="9" t="s">
        <v>27</v>
      </c>
      <c r="K10" s="9" t="s">
        <v>28</v>
      </c>
      <c r="L10" s="9" t="s">
        <v>29</v>
      </c>
      <c r="M10" s="9" t="s">
        <v>30</v>
      </c>
      <c r="N10" s="9" t="s">
        <v>31</v>
      </c>
      <c r="O10" s="9" t="s">
        <v>32</v>
      </c>
      <c r="P10" s="9" t="s">
        <v>33</v>
      </c>
      <c r="Q10" s="9" t="s">
        <v>34</v>
      </c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10">
        <v>1</v>
      </c>
      <c r="B11" s="11">
        <v>4502</v>
      </c>
      <c r="C11" s="12" t="s">
        <v>35</v>
      </c>
      <c r="D11" s="10">
        <v>5.62</v>
      </c>
      <c r="E11" s="10" t="s">
        <v>36</v>
      </c>
      <c r="F11" s="10">
        <v>3</v>
      </c>
      <c r="G11" s="13">
        <f t="shared" ref="G11:G36" si="0">3000*F11</f>
        <v>9000</v>
      </c>
      <c r="H11" s="14">
        <f t="shared" ref="H11:H36" si="1">G11*D11/100</f>
        <v>505.8</v>
      </c>
      <c r="I11" s="15"/>
      <c r="J11" s="16" t="s">
        <v>37</v>
      </c>
      <c r="K11" s="16" t="s">
        <v>38</v>
      </c>
      <c r="L11" s="16" t="s">
        <v>39</v>
      </c>
      <c r="M11" s="16" t="s">
        <v>40</v>
      </c>
      <c r="N11" s="17" t="s">
        <v>41</v>
      </c>
      <c r="O11" s="16" t="s">
        <v>37</v>
      </c>
      <c r="P11" s="18" t="s">
        <v>42</v>
      </c>
      <c r="Q11" s="16" t="s">
        <v>43</v>
      </c>
    </row>
    <row r="12" spans="1:26" ht="15.75" customHeight="1">
      <c r="A12" s="19">
        <v>2</v>
      </c>
      <c r="B12" s="20">
        <v>8316</v>
      </c>
      <c r="C12" s="21" t="s">
        <v>44</v>
      </c>
      <c r="D12" s="19">
        <v>5.37</v>
      </c>
      <c r="E12" s="19" t="s">
        <v>45</v>
      </c>
      <c r="F12" s="19">
        <v>3</v>
      </c>
      <c r="G12" s="22">
        <f t="shared" si="0"/>
        <v>9000</v>
      </c>
      <c r="H12" s="23">
        <f t="shared" si="1"/>
        <v>483.3</v>
      </c>
      <c r="I12" s="15"/>
      <c r="J12" s="16" t="s">
        <v>46</v>
      </c>
      <c r="K12" s="16" t="s">
        <v>47</v>
      </c>
      <c r="L12" s="24"/>
      <c r="M12" s="16" t="s">
        <v>48</v>
      </c>
      <c r="N12" s="25" t="s">
        <v>37</v>
      </c>
      <c r="O12" s="18" t="s">
        <v>37</v>
      </c>
      <c r="P12" s="18" t="s">
        <v>42</v>
      </c>
      <c r="Q12" s="18" t="s">
        <v>49</v>
      </c>
    </row>
    <row r="13" spans="1:26" ht="15.75" customHeight="1">
      <c r="A13" s="10">
        <v>3</v>
      </c>
      <c r="B13" s="11">
        <v>9513</v>
      </c>
      <c r="C13" s="12" t="s">
        <v>50</v>
      </c>
      <c r="D13" s="10">
        <v>4.99</v>
      </c>
      <c r="E13" s="10" t="s">
        <v>51</v>
      </c>
      <c r="F13" s="10">
        <v>1</v>
      </c>
      <c r="G13" s="13">
        <f t="shared" si="0"/>
        <v>3000</v>
      </c>
      <c r="H13" s="14">
        <f t="shared" si="1"/>
        <v>149.69999999999999</v>
      </c>
      <c r="I13" s="15"/>
      <c r="J13" s="16" t="s">
        <v>37</v>
      </c>
      <c r="K13" s="16" t="s">
        <v>47</v>
      </c>
      <c r="L13" s="16" t="s">
        <v>52</v>
      </c>
      <c r="M13" s="16" t="s">
        <v>48</v>
      </c>
      <c r="N13" s="17" t="s">
        <v>41</v>
      </c>
      <c r="O13" s="18" t="s">
        <v>37</v>
      </c>
      <c r="P13" s="18" t="s">
        <v>42</v>
      </c>
      <c r="Q13" s="16" t="s">
        <v>49</v>
      </c>
    </row>
    <row r="14" spans="1:26" ht="15.75" customHeight="1">
      <c r="A14" s="19">
        <v>4</v>
      </c>
      <c r="B14" s="20">
        <v>8584</v>
      </c>
      <c r="C14" s="21" t="s">
        <v>53</v>
      </c>
      <c r="D14" s="19">
        <v>4.62</v>
      </c>
      <c r="E14" s="19" t="s">
        <v>54</v>
      </c>
      <c r="F14" s="19">
        <v>2</v>
      </c>
      <c r="G14" s="22">
        <f t="shared" si="0"/>
        <v>6000</v>
      </c>
      <c r="H14" s="23">
        <f t="shared" si="1"/>
        <v>277.2</v>
      </c>
      <c r="I14" s="15"/>
      <c r="J14" s="16" t="s">
        <v>37</v>
      </c>
      <c r="K14" s="18" t="s">
        <v>37</v>
      </c>
      <c r="L14" s="16" t="s">
        <v>39</v>
      </c>
      <c r="M14" s="16" t="s">
        <v>48</v>
      </c>
      <c r="N14" s="25" t="s">
        <v>55</v>
      </c>
      <c r="O14" s="16" t="s">
        <v>56</v>
      </c>
      <c r="P14" s="18" t="s">
        <v>42</v>
      </c>
      <c r="Q14" s="18" t="s">
        <v>49</v>
      </c>
    </row>
    <row r="15" spans="1:26" ht="15.75" customHeight="1">
      <c r="A15" s="19">
        <v>5</v>
      </c>
      <c r="B15" s="20">
        <v>7995</v>
      </c>
      <c r="C15" s="19" t="s">
        <v>57</v>
      </c>
      <c r="D15" s="19">
        <v>4.57</v>
      </c>
      <c r="E15" s="19" t="s">
        <v>58</v>
      </c>
      <c r="F15" s="19">
        <v>2</v>
      </c>
      <c r="G15" s="22">
        <f t="shared" si="0"/>
        <v>6000</v>
      </c>
      <c r="H15" s="23">
        <f t="shared" si="1"/>
        <v>274.2</v>
      </c>
      <c r="I15" s="15"/>
      <c r="J15" s="16" t="s">
        <v>37</v>
      </c>
      <c r="K15" s="18" t="s">
        <v>37</v>
      </c>
      <c r="L15" s="16" t="s">
        <v>39</v>
      </c>
      <c r="M15" s="18" t="s">
        <v>59</v>
      </c>
      <c r="N15" s="17" t="s">
        <v>41</v>
      </c>
      <c r="O15" s="18" t="s">
        <v>37</v>
      </c>
      <c r="P15" s="18" t="s">
        <v>42</v>
      </c>
      <c r="Q15" s="18" t="s">
        <v>49</v>
      </c>
    </row>
    <row r="16" spans="1:26" ht="15.75" customHeight="1">
      <c r="A16" s="19">
        <v>6</v>
      </c>
      <c r="B16" s="20">
        <v>8593</v>
      </c>
      <c r="C16" s="19" t="s">
        <v>60</v>
      </c>
      <c r="D16" s="19">
        <v>4.5599999999999996</v>
      </c>
      <c r="E16" s="19" t="s">
        <v>54</v>
      </c>
      <c r="F16" s="19">
        <v>3</v>
      </c>
      <c r="G16" s="22">
        <f t="shared" si="0"/>
        <v>9000</v>
      </c>
      <c r="H16" s="23">
        <f t="shared" si="1"/>
        <v>410.4</v>
      </c>
      <c r="I16" s="15"/>
      <c r="J16" s="16" t="s">
        <v>37</v>
      </c>
      <c r="K16" s="16" t="s">
        <v>37</v>
      </c>
      <c r="L16" s="16" t="s">
        <v>52</v>
      </c>
      <c r="M16" s="16" t="s">
        <v>48</v>
      </c>
      <c r="N16" s="25" t="s">
        <v>61</v>
      </c>
      <c r="O16" s="16" t="s">
        <v>37</v>
      </c>
      <c r="P16" s="16" t="s">
        <v>42</v>
      </c>
      <c r="Q16" s="16" t="s">
        <v>49</v>
      </c>
    </row>
    <row r="17" spans="1:18" ht="15.75" customHeight="1">
      <c r="A17" s="19">
        <v>7</v>
      </c>
      <c r="B17" s="20">
        <v>8306</v>
      </c>
      <c r="C17" s="19" t="s">
        <v>62</v>
      </c>
      <c r="D17" s="19">
        <v>4.34</v>
      </c>
      <c r="E17" s="19" t="s">
        <v>45</v>
      </c>
      <c r="F17" s="19">
        <v>3</v>
      </c>
      <c r="G17" s="22">
        <f t="shared" si="0"/>
        <v>9000</v>
      </c>
      <c r="H17" s="23">
        <f t="shared" si="1"/>
        <v>390.6</v>
      </c>
      <c r="I17" s="15"/>
      <c r="J17" s="16" t="s">
        <v>37</v>
      </c>
      <c r="K17" s="16" t="s">
        <v>37</v>
      </c>
      <c r="L17" s="24"/>
      <c r="M17" s="16" t="s">
        <v>48</v>
      </c>
      <c r="N17" s="17" t="s">
        <v>41</v>
      </c>
      <c r="O17" s="18" t="s">
        <v>37</v>
      </c>
      <c r="P17" s="18" t="s">
        <v>42</v>
      </c>
      <c r="Q17" s="18" t="s">
        <v>49</v>
      </c>
    </row>
    <row r="18" spans="1:18" ht="15.75" customHeight="1">
      <c r="A18" s="10">
        <v>8</v>
      </c>
      <c r="B18" s="11">
        <v>3817</v>
      </c>
      <c r="C18" s="10" t="s">
        <v>63</v>
      </c>
      <c r="D18" s="10">
        <v>4.13</v>
      </c>
      <c r="E18" s="10" t="s">
        <v>64</v>
      </c>
      <c r="F18" s="10">
        <v>2</v>
      </c>
      <c r="G18" s="13">
        <f t="shared" si="0"/>
        <v>6000</v>
      </c>
      <c r="H18" s="14">
        <f t="shared" si="1"/>
        <v>247.8</v>
      </c>
      <c r="I18" s="15"/>
      <c r="J18" s="16" t="s">
        <v>37</v>
      </c>
      <c r="K18" s="16" t="s">
        <v>37</v>
      </c>
      <c r="L18" s="18" t="s">
        <v>39</v>
      </c>
      <c r="M18" s="18" t="s">
        <v>59</v>
      </c>
      <c r="N18" s="17" t="s">
        <v>41</v>
      </c>
      <c r="O18" s="16" t="s">
        <v>37</v>
      </c>
      <c r="P18" s="18" t="s">
        <v>42</v>
      </c>
      <c r="Q18" s="18" t="s">
        <v>49</v>
      </c>
    </row>
    <row r="19" spans="1:18" ht="15.75" customHeight="1">
      <c r="A19" s="10">
        <v>9</v>
      </c>
      <c r="B19" s="11">
        <v>2003</v>
      </c>
      <c r="C19" s="10" t="s">
        <v>65</v>
      </c>
      <c r="D19" s="10">
        <v>4.1100000000000003</v>
      </c>
      <c r="E19" s="10" t="s">
        <v>66</v>
      </c>
      <c r="F19" s="10">
        <v>2</v>
      </c>
      <c r="G19" s="13">
        <f t="shared" si="0"/>
        <v>6000</v>
      </c>
      <c r="H19" s="14">
        <f t="shared" si="1"/>
        <v>246.60000000000002</v>
      </c>
      <c r="I19" s="15"/>
      <c r="J19" s="16" t="s">
        <v>37</v>
      </c>
      <c r="K19" s="18" t="s">
        <v>37</v>
      </c>
      <c r="L19" s="16" t="s">
        <v>39</v>
      </c>
      <c r="M19" s="18" t="s">
        <v>59</v>
      </c>
      <c r="N19" s="25" t="s">
        <v>37</v>
      </c>
      <c r="O19" s="16" t="s">
        <v>37</v>
      </c>
      <c r="P19" s="16" t="s">
        <v>42</v>
      </c>
      <c r="Q19" s="16" t="s">
        <v>49</v>
      </c>
    </row>
    <row r="20" spans="1:18" ht="15.75" customHeight="1">
      <c r="A20" s="19">
        <v>10</v>
      </c>
      <c r="B20" s="20">
        <v>8058</v>
      </c>
      <c r="C20" s="19" t="s">
        <v>67</v>
      </c>
      <c r="D20" s="19">
        <v>3.71</v>
      </c>
      <c r="E20" s="19" t="s">
        <v>68</v>
      </c>
      <c r="F20" s="19">
        <v>3</v>
      </c>
      <c r="G20" s="22">
        <f t="shared" si="0"/>
        <v>9000</v>
      </c>
      <c r="H20" s="23">
        <f t="shared" si="1"/>
        <v>333.9</v>
      </c>
      <c r="I20" s="15"/>
      <c r="J20" s="16" t="s">
        <v>37</v>
      </c>
      <c r="K20" s="16" t="s">
        <v>47</v>
      </c>
      <c r="L20" s="16" t="s">
        <v>69</v>
      </c>
      <c r="M20" s="16" t="s">
        <v>48</v>
      </c>
      <c r="N20" s="17" t="s">
        <v>41</v>
      </c>
      <c r="O20" s="16" t="s">
        <v>56</v>
      </c>
      <c r="P20" s="16" t="s">
        <v>42</v>
      </c>
      <c r="Q20" s="26" t="s">
        <v>70</v>
      </c>
    </row>
    <row r="21" spans="1:18" ht="15.75" customHeight="1">
      <c r="A21" s="10">
        <v>11</v>
      </c>
      <c r="B21" s="11">
        <v>9142</v>
      </c>
      <c r="C21" s="10" t="s">
        <v>71</v>
      </c>
      <c r="D21" s="10">
        <v>3.65</v>
      </c>
      <c r="E21" s="10" t="s">
        <v>72</v>
      </c>
      <c r="F21" s="10">
        <v>4</v>
      </c>
      <c r="G21" s="13">
        <f t="shared" si="0"/>
        <v>12000</v>
      </c>
      <c r="H21" s="14">
        <f t="shared" si="1"/>
        <v>438</v>
      </c>
      <c r="I21" s="15"/>
      <c r="J21" s="16" t="s">
        <v>37</v>
      </c>
      <c r="K21" s="16" t="s">
        <v>38</v>
      </c>
      <c r="L21" s="16" t="s">
        <v>61</v>
      </c>
      <c r="M21" s="16" t="s">
        <v>40</v>
      </c>
      <c r="N21" s="25" t="s">
        <v>61</v>
      </c>
      <c r="O21" s="16" t="s">
        <v>37</v>
      </c>
      <c r="P21" s="16" t="s">
        <v>42</v>
      </c>
      <c r="Q21" s="16" t="s">
        <v>70</v>
      </c>
      <c r="R21" s="1" t="s">
        <v>73</v>
      </c>
    </row>
    <row r="22" spans="1:18" ht="15.75" customHeight="1">
      <c r="A22" s="19">
        <v>12</v>
      </c>
      <c r="B22" s="20">
        <v>8766</v>
      </c>
      <c r="C22" s="19" t="s">
        <v>74</v>
      </c>
      <c r="D22" s="19">
        <v>3.58</v>
      </c>
      <c r="E22" s="19" t="s">
        <v>75</v>
      </c>
      <c r="F22" s="19">
        <v>2</v>
      </c>
      <c r="G22" s="22">
        <f t="shared" si="0"/>
        <v>6000</v>
      </c>
      <c r="H22" s="23">
        <f t="shared" si="1"/>
        <v>214.8</v>
      </c>
      <c r="I22" s="15"/>
      <c r="J22" s="18" t="s">
        <v>37</v>
      </c>
      <c r="K22" s="18" t="s">
        <v>37</v>
      </c>
      <c r="L22" s="16"/>
      <c r="M22" s="16" t="s">
        <v>48</v>
      </c>
      <c r="N22" s="17" t="s">
        <v>41</v>
      </c>
      <c r="O22" s="16" t="s">
        <v>56</v>
      </c>
      <c r="P22" s="16" t="s">
        <v>42</v>
      </c>
      <c r="Q22" s="27" t="s">
        <v>70</v>
      </c>
    </row>
    <row r="23" spans="1:18" ht="15.75" customHeight="1">
      <c r="A23" s="19">
        <v>13</v>
      </c>
      <c r="B23" s="20">
        <v>6087</v>
      </c>
      <c r="C23" s="19" t="s">
        <v>76</v>
      </c>
      <c r="D23" s="19">
        <v>3.55</v>
      </c>
      <c r="E23" s="19" t="s">
        <v>77</v>
      </c>
      <c r="F23" s="19">
        <v>2</v>
      </c>
      <c r="G23" s="22">
        <f t="shared" si="0"/>
        <v>6000</v>
      </c>
      <c r="H23" s="23">
        <f t="shared" si="1"/>
        <v>213</v>
      </c>
      <c r="I23" s="15"/>
      <c r="J23" s="16" t="s">
        <v>37</v>
      </c>
      <c r="K23" s="16" t="s">
        <v>47</v>
      </c>
      <c r="L23" s="16" t="s">
        <v>52</v>
      </c>
      <c r="M23" s="18" t="s">
        <v>59</v>
      </c>
      <c r="N23" s="17" t="s">
        <v>41</v>
      </c>
      <c r="O23" s="18" t="s">
        <v>37</v>
      </c>
      <c r="P23" s="16" t="s">
        <v>42</v>
      </c>
      <c r="Q23" s="16" t="s">
        <v>78</v>
      </c>
    </row>
    <row r="24" spans="1:18" ht="15.75" customHeight="1">
      <c r="A24" s="10">
        <v>14</v>
      </c>
      <c r="B24" s="11">
        <v>9433</v>
      </c>
      <c r="C24" s="10" t="s">
        <v>79</v>
      </c>
      <c r="D24" s="10">
        <v>3.54</v>
      </c>
      <c r="E24" s="10" t="s">
        <v>64</v>
      </c>
      <c r="F24" s="10">
        <v>4</v>
      </c>
      <c r="G24" s="13">
        <f t="shared" si="0"/>
        <v>12000</v>
      </c>
      <c r="H24" s="14">
        <f t="shared" si="1"/>
        <v>424.8</v>
      </c>
      <c r="I24" s="15"/>
      <c r="J24" s="18" t="s">
        <v>37</v>
      </c>
      <c r="K24" s="18" t="s">
        <v>37</v>
      </c>
      <c r="L24" s="18" t="s">
        <v>39</v>
      </c>
      <c r="M24" s="16" t="s">
        <v>40</v>
      </c>
      <c r="N24" s="17" t="s">
        <v>41</v>
      </c>
      <c r="O24" s="18" t="s">
        <v>37</v>
      </c>
      <c r="P24" s="18" t="s">
        <v>42</v>
      </c>
      <c r="Q24" s="18" t="s">
        <v>49</v>
      </c>
    </row>
    <row r="25" spans="1:18" ht="15.75" customHeight="1">
      <c r="A25" s="10">
        <v>15</v>
      </c>
      <c r="B25" s="11">
        <v>6073</v>
      </c>
      <c r="C25" s="10" t="s">
        <v>80</v>
      </c>
      <c r="D25" s="10">
        <v>3.53</v>
      </c>
      <c r="E25" s="10" t="s">
        <v>77</v>
      </c>
      <c r="F25" s="10">
        <v>4</v>
      </c>
      <c r="G25" s="13">
        <f t="shared" si="0"/>
        <v>12000</v>
      </c>
      <c r="H25" s="14">
        <f t="shared" si="1"/>
        <v>423.6</v>
      </c>
      <c r="I25" s="15"/>
      <c r="J25" s="16" t="s">
        <v>37</v>
      </c>
      <c r="K25" s="16" t="s">
        <v>47</v>
      </c>
      <c r="L25" s="18" t="s">
        <v>39</v>
      </c>
      <c r="M25" s="28" t="s">
        <v>81</v>
      </c>
      <c r="N25" s="17" t="s">
        <v>41</v>
      </c>
      <c r="O25" s="18" t="s">
        <v>37</v>
      </c>
      <c r="P25" s="18" t="s">
        <v>42</v>
      </c>
      <c r="Q25" s="26" t="s">
        <v>82</v>
      </c>
    </row>
    <row r="26" spans="1:18" ht="15.75" customHeight="1">
      <c r="A26" s="19">
        <v>16</v>
      </c>
      <c r="B26" s="20">
        <v>8031</v>
      </c>
      <c r="C26" s="19" t="s">
        <v>83</v>
      </c>
      <c r="D26" s="19">
        <v>3.47</v>
      </c>
      <c r="E26" s="19" t="s">
        <v>68</v>
      </c>
      <c r="F26" s="19">
        <v>2</v>
      </c>
      <c r="G26" s="22">
        <f t="shared" si="0"/>
        <v>6000</v>
      </c>
      <c r="H26" s="23">
        <f t="shared" si="1"/>
        <v>208.2</v>
      </c>
      <c r="I26" s="15"/>
      <c r="J26" s="16" t="s">
        <v>37</v>
      </c>
      <c r="K26" s="16" t="s">
        <v>37</v>
      </c>
      <c r="L26" s="16" t="s">
        <v>69</v>
      </c>
      <c r="M26" s="16" t="s">
        <v>48</v>
      </c>
      <c r="N26" s="17" t="s">
        <v>41</v>
      </c>
      <c r="O26" s="16" t="s">
        <v>56</v>
      </c>
      <c r="P26" s="18" t="s">
        <v>42</v>
      </c>
      <c r="Q26" s="18" t="s">
        <v>49</v>
      </c>
    </row>
    <row r="27" spans="1:18" ht="15.75" customHeight="1">
      <c r="A27" s="19">
        <v>17</v>
      </c>
      <c r="B27" s="20">
        <v>8591</v>
      </c>
      <c r="C27" s="19" t="s">
        <v>84</v>
      </c>
      <c r="D27" s="19">
        <v>3.46</v>
      </c>
      <c r="E27" s="19" t="s">
        <v>54</v>
      </c>
      <c r="F27" s="19">
        <v>2</v>
      </c>
      <c r="G27" s="22">
        <f t="shared" si="0"/>
        <v>6000</v>
      </c>
      <c r="H27" s="23">
        <f t="shared" si="1"/>
        <v>207.6</v>
      </c>
      <c r="I27" s="15"/>
      <c r="J27" s="16" t="s">
        <v>37</v>
      </c>
      <c r="K27" s="18" t="s">
        <v>37</v>
      </c>
      <c r="L27" s="18" t="s">
        <v>39</v>
      </c>
      <c r="M27" s="16" t="s">
        <v>48</v>
      </c>
      <c r="N27" s="17" t="s">
        <v>41</v>
      </c>
      <c r="O27" s="18" t="s">
        <v>37</v>
      </c>
      <c r="P27" s="18" t="s">
        <v>42</v>
      </c>
      <c r="Q27" s="28" t="s">
        <v>85</v>
      </c>
    </row>
    <row r="28" spans="1:18" ht="15.75" customHeight="1">
      <c r="A28" s="10">
        <v>18</v>
      </c>
      <c r="B28" s="11">
        <v>9432</v>
      </c>
      <c r="C28" s="10" t="s">
        <v>86</v>
      </c>
      <c r="D28" s="10">
        <v>3.45</v>
      </c>
      <c r="E28" s="10" t="s">
        <v>64</v>
      </c>
      <c r="F28" s="10">
        <v>8</v>
      </c>
      <c r="G28" s="13">
        <f t="shared" si="0"/>
        <v>24000</v>
      </c>
      <c r="H28" s="14">
        <f t="shared" si="1"/>
        <v>828</v>
      </c>
      <c r="I28" s="15"/>
      <c r="J28" s="28" t="s">
        <v>37</v>
      </c>
      <c r="K28" s="28" t="s">
        <v>37</v>
      </c>
      <c r="L28" s="18" t="s">
        <v>39</v>
      </c>
      <c r="M28" s="16" t="s">
        <v>40</v>
      </c>
      <c r="N28" s="17" t="s">
        <v>41</v>
      </c>
      <c r="O28" s="16" t="s">
        <v>87</v>
      </c>
      <c r="P28" s="18" t="s">
        <v>42</v>
      </c>
      <c r="Q28" s="18" t="s">
        <v>49</v>
      </c>
    </row>
    <row r="29" spans="1:18" ht="15.75" customHeight="1">
      <c r="A29" s="10">
        <v>19</v>
      </c>
      <c r="B29" s="11">
        <v>1835</v>
      </c>
      <c r="C29" s="10" t="s">
        <v>88</v>
      </c>
      <c r="D29" s="10">
        <v>3.43</v>
      </c>
      <c r="E29" s="10" t="s">
        <v>89</v>
      </c>
      <c r="F29" s="10">
        <v>1</v>
      </c>
      <c r="G29" s="13">
        <f t="shared" si="0"/>
        <v>3000</v>
      </c>
      <c r="H29" s="14">
        <f t="shared" si="1"/>
        <v>102.9</v>
      </c>
      <c r="I29" s="15"/>
      <c r="J29" s="16" t="s">
        <v>37</v>
      </c>
      <c r="K29" s="16" t="s">
        <v>90</v>
      </c>
      <c r="L29" s="16" t="s">
        <v>52</v>
      </c>
      <c r="M29" s="18" t="s">
        <v>59</v>
      </c>
      <c r="N29" s="29" t="s">
        <v>91</v>
      </c>
      <c r="O29" s="18" t="s">
        <v>37</v>
      </c>
      <c r="P29" s="18" t="s">
        <v>42</v>
      </c>
      <c r="Q29" s="18" t="s">
        <v>49</v>
      </c>
    </row>
    <row r="30" spans="1:18" ht="15.75" customHeight="1">
      <c r="A30" s="10">
        <v>20</v>
      </c>
      <c r="B30" s="11">
        <v>2169</v>
      </c>
      <c r="C30" s="10" t="s">
        <v>92</v>
      </c>
      <c r="D30" s="10">
        <v>3.24</v>
      </c>
      <c r="E30" s="10" t="s">
        <v>77</v>
      </c>
      <c r="F30" s="10">
        <v>4</v>
      </c>
      <c r="G30" s="13">
        <f t="shared" si="0"/>
        <v>12000</v>
      </c>
      <c r="H30" s="14">
        <f t="shared" si="1"/>
        <v>388.8</v>
      </c>
      <c r="I30" s="15"/>
      <c r="J30" s="16" t="s">
        <v>37</v>
      </c>
      <c r="K30" s="18" t="s">
        <v>37</v>
      </c>
      <c r="L30" s="18" t="s">
        <v>39</v>
      </c>
      <c r="M30" s="18" t="s">
        <v>59</v>
      </c>
      <c r="N30" s="17" t="s">
        <v>41</v>
      </c>
      <c r="O30" s="18" t="s">
        <v>37</v>
      </c>
      <c r="P30" s="18" t="s">
        <v>42</v>
      </c>
      <c r="Q30" s="18" t="s">
        <v>49</v>
      </c>
    </row>
    <row r="31" spans="1:18" ht="15.75" customHeight="1">
      <c r="A31" s="19">
        <v>21</v>
      </c>
      <c r="B31" s="20">
        <v>8750</v>
      </c>
      <c r="C31" s="19" t="s">
        <v>93</v>
      </c>
      <c r="D31" s="19">
        <v>3.21</v>
      </c>
      <c r="E31" s="19" t="s">
        <v>75</v>
      </c>
      <c r="F31" s="19">
        <v>2</v>
      </c>
      <c r="G31" s="22">
        <f t="shared" si="0"/>
        <v>6000</v>
      </c>
      <c r="H31" s="23">
        <f t="shared" si="1"/>
        <v>192.6</v>
      </c>
      <c r="I31" s="15"/>
      <c r="J31" s="16" t="s">
        <v>37</v>
      </c>
      <c r="K31" s="16" t="s">
        <v>37</v>
      </c>
      <c r="L31" s="16"/>
      <c r="M31" s="16" t="s">
        <v>48</v>
      </c>
      <c r="N31" s="25" t="s">
        <v>61</v>
      </c>
      <c r="O31" s="18" t="s">
        <v>37</v>
      </c>
      <c r="P31" s="18" t="s">
        <v>42</v>
      </c>
      <c r="Q31" s="28" t="s">
        <v>85</v>
      </c>
    </row>
    <row r="32" spans="1:18" ht="15.75" customHeight="1">
      <c r="A32" s="10">
        <v>22</v>
      </c>
      <c r="B32" s="11">
        <v>9436</v>
      </c>
      <c r="C32" s="10" t="s">
        <v>94</v>
      </c>
      <c r="D32" s="30">
        <v>3.2</v>
      </c>
      <c r="E32" s="10" t="s">
        <v>64</v>
      </c>
      <c r="F32" s="10">
        <v>3</v>
      </c>
      <c r="G32" s="13">
        <f t="shared" si="0"/>
        <v>9000</v>
      </c>
      <c r="H32" s="14">
        <f t="shared" si="1"/>
        <v>288</v>
      </c>
      <c r="I32" s="15"/>
      <c r="J32" s="16" t="s">
        <v>37</v>
      </c>
      <c r="K32" s="16" t="s">
        <v>37</v>
      </c>
      <c r="L32" s="28" t="s">
        <v>39</v>
      </c>
      <c r="M32" s="28" t="s">
        <v>81</v>
      </c>
      <c r="N32" s="17" t="s">
        <v>41</v>
      </c>
      <c r="O32" s="16" t="s">
        <v>56</v>
      </c>
      <c r="P32" s="18" t="s">
        <v>42</v>
      </c>
      <c r="Q32" s="18" t="s">
        <v>49</v>
      </c>
    </row>
    <row r="33" spans="1:17" ht="15.75" customHeight="1">
      <c r="A33" s="19">
        <v>23</v>
      </c>
      <c r="B33" s="20">
        <v>2124</v>
      </c>
      <c r="C33" s="19" t="s">
        <v>95</v>
      </c>
      <c r="D33" s="19">
        <v>3.14</v>
      </c>
      <c r="E33" s="19" t="s">
        <v>77</v>
      </c>
      <c r="F33" s="19">
        <v>3</v>
      </c>
      <c r="G33" s="22">
        <f t="shared" si="0"/>
        <v>9000</v>
      </c>
      <c r="H33" s="23">
        <f t="shared" si="1"/>
        <v>282.60000000000002</v>
      </c>
      <c r="I33" s="15"/>
      <c r="J33" s="16" t="s">
        <v>37</v>
      </c>
      <c r="K33" s="16" t="s">
        <v>37</v>
      </c>
      <c r="L33" s="28" t="s">
        <v>39</v>
      </c>
      <c r="M33" s="18" t="s">
        <v>59</v>
      </c>
      <c r="N33" s="17" t="s">
        <v>41</v>
      </c>
      <c r="O33" s="18" t="s">
        <v>37</v>
      </c>
      <c r="P33" s="18" t="s">
        <v>42</v>
      </c>
      <c r="Q33" s="27" t="s">
        <v>43</v>
      </c>
    </row>
    <row r="34" spans="1:17" ht="15.75" customHeight="1">
      <c r="A34" s="10">
        <v>24</v>
      </c>
      <c r="B34" s="11">
        <v>9986</v>
      </c>
      <c r="C34" s="10" t="s">
        <v>96</v>
      </c>
      <c r="D34" s="10">
        <v>2.98</v>
      </c>
      <c r="E34" s="10" t="s">
        <v>97</v>
      </c>
      <c r="F34" s="10">
        <v>3</v>
      </c>
      <c r="G34" s="13">
        <f t="shared" si="0"/>
        <v>9000</v>
      </c>
      <c r="H34" s="14">
        <f t="shared" si="1"/>
        <v>268.2</v>
      </c>
      <c r="I34" s="15"/>
      <c r="J34" s="16" t="s">
        <v>37</v>
      </c>
      <c r="K34" s="16" t="s">
        <v>37</v>
      </c>
      <c r="L34" s="28" t="s">
        <v>39</v>
      </c>
      <c r="M34" s="28" t="s">
        <v>81</v>
      </c>
      <c r="N34" s="25" t="s">
        <v>98</v>
      </c>
      <c r="O34" s="18" t="s">
        <v>37</v>
      </c>
      <c r="P34" s="18" t="s">
        <v>42</v>
      </c>
      <c r="Q34" s="18" t="s">
        <v>49</v>
      </c>
    </row>
    <row r="35" spans="1:17" ht="15.75" customHeight="1">
      <c r="A35" s="19">
        <v>25</v>
      </c>
      <c r="B35" s="20">
        <v>8001</v>
      </c>
      <c r="C35" s="19" t="s">
        <v>99</v>
      </c>
      <c r="D35" s="19">
        <v>2.9</v>
      </c>
      <c r="E35" s="19" t="s">
        <v>68</v>
      </c>
      <c r="F35" s="19">
        <v>4</v>
      </c>
      <c r="G35" s="22">
        <f t="shared" si="0"/>
        <v>12000</v>
      </c>
      <c r="H35" s="23">
        <f t="shared" si="1"/>
        <v>348</v>
      </c>
      <c r="I35" s="15"/>
      <c r="J35" s="16" t="s">
        <v>37</v>
      </c>
      <c r="K35" s="16" t="s">
        <v>37</v>
      </c>
      <c r="L35" s="16" t="s">
        <v>69</v>
      </c>
      <c r="M35" s="16" t="s">
        <v>48</v>
      </c>
      <c r="N35" s="17" t="s">
        <v>41</v>
      </c>
      <c r="O35" s="16" t="s">
        <v>56</v>
      </c>
      <c r="P35" s="18" t="s">
        <v>42</v>
      </c>
      <c r="Q35" s="28" t="s">
        <v>85</v>
      </c>
    </row>
    <row r="36" spans="1:17" ht="15.75" customHeight="1">
      <c r="A36" s="31">
        <v>26</v>
      </c>
      <c r="B36" s="32" t="s">
        <v>100</v>
      </c>
      <c r="C36" s="31" t="s">
        <v>101</v>
      </c>
      <c r="D36" s="31">
        <v>4</v>
      </c>
      <c r="E36" s="31" t="s">
        <v>101</v>
      </c>
      <c r="F36" s="31">
        <v>28</v>
      </c>
      <c r="G36" s="33">
        <f t="shared" si="0"/>
        <v>84000</v>
      </c>
      <c r="H36" s="34">
        <f t="shared" si="1"/>
        <v>3360</v>
      </c>
      <c r="I36" s="15"/>
      <c r="J36" s="24"/>
      <c r="K36" s="24"/>
      <c r="L36" s="16"/>
      <c r="M36" s="24"/>
      <c r="N36" s="25"/>
      <c r="O36" s="16"/>
      <c r="P36" s="24"/>
      <c r="Q36" s="16"/>
    </row>
    <row r="37" spans="1:17" ht="15.75" customHeight="1">
      <c r="A37" s="35"/>
      <c r="B37" s="35"/>
      <c r="C37" s="35"/>
      <c r="D37" s="35"/>
      <c r="E37" s="35"/>
      <c r="F37" s="35">
        <f t="shared" ref="F37:H37" si="2">SUM(F11:F36)</f>
        <v>100</v>
      </c>
      <c r="G37" s="35">
        <f t="shared" si="2"/>
        <v>300000</v>
      </c>
      <c r="H37" s="36">
        <f t="shared" si="2"/>
        <v>11508.600000000002</v>
      </c>
      <c r="I37" s="15"/>
      <c r="J37" s="24"/>
      <c r="K37" s="24"/>
      <c r="L37" s="16"/>
      <c r="M37" s="24"/>
      <c r="N37" s="25"/>
      <c r="O37" s="16"/>
      <c r="P37" s="24"/>
      <c r="Q37" s="16"/>
    </row>
    <row r="38" spans="1:17" ht="15.75" customHeight="1">
      <c r="E38" s="44" t="s">
        <v>102</v>
      </c>
      <c r="F38" s="45"/>
      <c r="G38" s="45"/>
      <c r="H38" s="37">
        <f>H37/G37*100</f>
        <v>3.8362000000000007</v>
      </c>
    </row>
    <row r="39" spans="1:17" ht="15.75" customHeight="1">
      <c r="A39" s="1" t="s">
        <v>103</v>
      </c>
      <c r="J39" s="38"/>
      <c r="K39" s="1" t="s">
        <v>104</v>
      </c>
      <c r="M39" s="39" t="s">
        <v>105</v>
      </c>
      <c r="N39" s="1" t="s">
        <v>106</v>
      </c>
    </row>
    <row r="40" spans="1:17" ht="15.75" customHeight="1">
      <c r="A40" s="40" t="s">
        <v>107</v>
      </c>
      <c r="J40" s="41"/>
      <c r="K40" s="1" t="s">
        <v>108</v>
      </c>
      <c r="M40" s="42"/>
      <c r="N40" s="1" t="s">
        <v>106</v>
      </c>
    </row>
    <row r="41" spans="1:17" ht="15.75" customHeight="1">
      <c r="A41" s="1" t="s">
        <v>109</v>
      </c>
    </row>
  </sheetData>
  <mergeCells count="1">
    <mergeCell ref="E38:G38"/>
  </mergeCells>
  <phoneticPr fontId="14"/>
  <dataValidations count="17">
    <dataValidation type="list" allowBlank="1" sqref="Q23:Q26" xr:uid="{00000000-0002-0000-0000-000000000000}">
      <formula1>"◯30~50%,△50%以上,△直近が高い!,△コロナ時だけ高い,X高すぎる！"</formula1>
    </dataValidation>
    <dataValidation type="list" allowBlank="1" sqref="O14:O27" xr:uid="{00000000-0002-0000-0000-000001000000}">
      <formula1>"◯右肩上がり,◯一定,△ジグザグ,X"</formula1>
    </dataValidation>
    <dataValidation type="list" allowBlank="1" sqref="Q11:Q19" xr:uid="{00000000-0002-0000-0000-000002000000}">
      <formula1>"◯30~50%,△50%以上,X高すぎる！"</formula1>
    </dataValidation>
    <dataValidation type="list" allowBlank="1" sqref="P11:P37" xr:uid="{00000000-0002-0000-0000-000003000000}">
      <formula1>"◯安定･成長,△ｼﾞｸﾞｻﾞｸﾞ,X"</formula1>
    </dataValidation>
    <dataValidation type="list" allowBlank="1" sqref="O28:O37" xr:uid="{00000000-0002-0000-0000-000004000000}">
      <formula1>"◯右肩上がり,◯高水準で一定,◯一定,△ジグザグ,X"</formula1>
    </dataValidation>
    <dataValidation type="list" allowBlank="1" sqref="N11:N28" xr:uid="{00000000-0002-0000-0000-000005000000}">
      <formula1>"◎毎期黒字+右肩上がり,◯右肩上がり,△ｼﾞｸﾞｻﾞｸﾞ,X"</formula1>
    </dataValidation>
    <dataValidation type="list" allowBlank="1" sqref="O11:O13" xr:uid="{00000000-0002-0000-0000-000006000000}">
      <formula1>"◯右肩上がり,△ジグザグ,X"</formula1>
    </dataValidation>
    <dataValidation type="list" allowBlank="1" sqref="J11:J37" xr:uid="{00000000-0002-0000-0000-000007000000}">
      <formula1>"◯右肩上がり,△ジグザグ,△右肩下がり,X"</formula1>
    </dataValidation>
    <dataValidation type="list" allowBlank="1" sqref="M11:M37" xr:uid="{00000000-0002-0000-0000-000008000000}">
      <formula1>"◎80%,◯60%,△40%,×40%未満"</formula1>
    </dataValidation>
    <dataValidation type="list" allowBlank="1" sqref="N34:N37" xr:uid="{00000000-0002-0000-0000-000009000000}">
      <formula1>"◎毎期黒字+右肩上がり,◯右肩上がり,◯安定,△ｼﾞｸﾞｻﾞｸﾞ,X連続赤字"</formula1>
    </dataValidation>
    <dataValidation type="list" allowBlank="1" sqref="N29:N33" xr:uid="{00000000-0002-0000-0000-00000A000000}">
      <formula1>"◎毎期黒字+右肩上がり,◯右肩上がり,△ｼﾞｸﾞｻﾞｸﾞ,X連続赤字"</formula1>
    </dataValidation>
    <dataValidation type="list" allowBlank="1" sqref="K11:K28" xr:uid="{00000000-0002-0000-0000-00000B000000}">
      <formula1>"◯右肩上がり,△ジグザグ,△おおよそ一定,X"</formula1>
    </dataValidation>
    <dataValidation type="list" allowBlank="1" sqref="Q20:Q22" xr:uid="{00000000-0002-0000-0000-00000C000000}">
      <formula1>"◯30~50%,△50%以上,△直近が高い!,X高すぎる！"</formula1>
    </dataValidation>
    <dataValidation type="list" allowBlank="1" sqref="K29:K37" xr:uid="{00000000-0002-0000-0000-00000D000000}">
      <formula1>"◯右肩上がり,△直近下落,△ジグザグ,△おおよそ一定,X"</formula1>
    </dataValidation>
    <dataValidation type="list" allowBlank="1" sqref="L20:L37" xr:uid="{00000000-0002-0000-0000-00000E000000}">
      <formula1>"◯10%以上,△ｼﾞｸﾞｻﾞｸﾞ,△7~9%,△5%未満,X"</formula1>
    </dataValidation>
    <dataValidation type="list" allowBlank="1" sqref="Q27:Q37" xr:uid="{00000000-0002-0000-0000-00000F000000}">
      <formula1>"◎30%未満,◯30~50%,△50%以上,△直近が高い!,△コロナ時だけ高い,X高すぎる！"</formula1>
    </dataValidation>
    <dataValidation type="list" allowBlank="1" sqref="L11:L19" xr:uid="{00000000-0002-0000-0000-000010000000}">
      <formula1>"◯10%以上,△ｼﾞｸﾞｻﾞｸﾞ,△7~9%,X"</formula1>
    </dataValidation>
  </dataValidations>
  <hyperlinks>
    <hyperlink ref="A2" r:id="rId1" xr:uid="{00000000-0004-0000-0000-000000000000}"/>
    <hyperlink ref="A3" r:id="rId2" xr:uid="{00000000-0004-0000-0000-000001000000}"/>
    <hyperlink ref="A9" r:id="rId3" xr:uid="{00000000-0004-0000-0000-000002000000}"/>
    <hyperlink ref="J9" r:id="rId4" xr:uid="{00000000-0004-0000-0000-000003000000}"/>
    <hyperlink ref="B11" r:id="rId5" display="https://irbank.net/E00919/results" xr:uid="{00000000-0004-0000-0000-000004000000}"/>
    <hyperlink ref="B12" r:id="rId6" display="https://irbank.net/E03614/results" xr:uid="{00000000-0004-0000-0000-000005000000}"/>
    <hyperlink ref="B13" r:id="rId7" display="https://irbank.net/E04510/results" xr:uid="{00000000-0004-0000-0000-000006000000}"/>
    <hyperlink ref="B14" r:id="rId8" display="https://irbank.net/E04768/results" xr:uid="{00000000-0004-0000-0000-000007000000}"/>
    <hyperlink ref="B15" r:id="rId9" display="https://irbank.net/E01164/results" xr:uid="{00000000-0004-0000-0000-000008000000}"/>
    <hyperlink ref="B16" r:id="rId10" display="https://irbank.net/E04788" xr:uid="{00000000-0004-0000-0000-000009000000}"/>
    <hyperlink ref="B17" r:id="rId11" display="https://irbank.net/E03606" xr:uid="{00000000-0004-0000-0000-00000A000000}"/>
    <hyperlink ref="B18" r:id="rId12" display="https://irbank.net/E05640" xr:uid="{00000000-0004-0000-0000-00000B000000}"/>
    <hyperlink ref="B19" r:id="rId13" display="https://irbank.net/E00347" xr:uid="{00000000-0004-0000-0000-00000C000000}"/>
    <hyperlink ref="B20" r:id="rId14" display="https://irbank.net/E02529" xr:uid="{00000000-0004-0000-0000-00000D000000}"/>
    <hyperlink ref="B21" r:id="rId15" display="https://irbank.net/E32679" xr:uid="{00000000-0004-0000-0000-00000E000000}"/>
    <hyperlink ref="B22" r:id="rId16" display="https://irbank.net/E03847" xr:uid="{00000000-0004-0000-0000-00000F000000}"/>
    <hyperlink ref="B23" r:id="rId17" display="https://irbank.net/E27043" xr:uid="{00000000-0004-0000-0000-000010000000}"/>
    <hyperlink ref="B24" r:id="rId18" display="https://irbank.net/E04425" xr:uid="{00000000-0004-0000-0000-000011000000}"/>
    <hyperlink ref="B25" r:id="rId19" display="https://irbank.net/E27303" xr:uid="{00000000-0004-0000-0000-000012000000}"/>
    <hyperlink ref="B26" r:id="rId20" display="https://irbank.net/E02513" xr:uid="{00000000-0004-0000-0000-000013000000}"/>
    <hyperlink ref="B27" r:id="rId21" display="https://irbank.net/E04762" xr:uid="{00000000-0004-0000-0000-000014000000}"/>
    <hyperlink ref="B28" r:id="rId22" display="https://irbank.net/E04430" xr:uid="{00000000-0004-0000-0000-000015000000}"/>
    <hyperlink ref="B29" r:id="rId23" display="https://irbank.net/E00112" xr:uid="{00000000-0004-0000-0000-000016000000}"/>
    <hyperlink ref="B30" r:id="rId24" display="https://irbank.net/E05726" xr:uid="{00000000-0004-0000-0000-000017000000}"/>
    <hyperlink ref="B31" r:id="rId25" display="https://irbank.net/E06141" xr:uid="{00000000-0004-0000-0000-000018000000}"/>
    <hyperlink ref="B32" r:id="rId26" display="https://irbank.net/E04460" xr:uid="{00000000-0004-0000-0000-000019000000}"/>
    <hyperlink ref="B33" r:id="rId27" display="https://irbank.net/E05625" xr:uid="{00000000-0004-0000-0000-00001A000000}"/>
    <hyperlink ref="B34" r:id="rId28" display="https://irbank.net/E02779" xr:uid="{00000000-0004-0000-0000-00001B000000}"/>
    <hyperlink ref="B35" r:id="rId29" display="https://irbank.net/E02497" xr:uid="{00000000-0004-0000-0000-00001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41"/>
  <sheetViews>
    <sheetView workbookViewId="0">
      <pane ySplit="10" topLeftCell="A11" activePane="bottomLeft" state="frozen"/>
      <selection pane="bottomLeft" activeCell="Q27" sqref="Q27"/>
    </sheetView>
  </sheetViews>
  <sheetFormatPr baseColWidth="10" defaultColWidth="14.5" defaultRowHeight="15.75" customHeight="1"/>
  <cols>
    <col min="1" max="1" width="3.5" customWidth="1"/>
    <col min="2" max="2" width="6.83203125" customWidth="1"/>
    <col min="3" max="3" width="29.6640625" customWidth="1"/>
    <col min="4" max="4" width="8.6640625" customWidth="1"/>
    <col min="5" max="5" width="10.6640625" customWidth="1"/>
    <col min="6" max="6" width="5.83203125" customWidth="1"/>
    <col min="7" max="7" width="7.5" customWidth="1"/>
    <col min="8" max="8" width="7.6640625" customWidth="1"/>
    <col min="9" max="9" width="3.83203125" customWidth="1"/>
    <col min="10" max="17" width="12.5" customWidth="1"/>
  </cols>
  <sheetData>
    <row r="1" spans="1:26" ht="15.75" customHeight="1">
      <c r="A1" s="1" t="s">
        <v>0</v>
      </c>
      <c r="H1" s="1"/>
      <c r="J1" s="1" t="s">
        <v>1</v>
      </c>
    </row>
    <row r="2" spans="1:26" ht="15.75" customHeight="1">
      <c r="A2" s="2" t="s">
        <v>2</v>
      </c>
      <c r="H2" s="3"/>
      <c r="J2" s="1" t="s">
        <v>3</v>
      </c>
      <c r="N2" s="1" t="s">
        <v>4</v>
      </c>
    </row>
    <row r="3" spans="1:26" ht="15.75" customHeight="1">
      <c r="A3" s="2" t="s">
        <v>5</v>
      </c>
      <c r="H3" s="3"/>
      <c r="J3" s="1" t="s">
        <v>6</v>
      </c>
      <c r="N3" s="1" t="s">
        <v>7</v>
      </c>
    </row>
    <row r="4" spans="1:26" ht="15.75" customHeight="1">
      <c r="A4" s="1" t="s">
        <v>8</v>
      </c>
      <c r="H4" s="1"/>
      <c r="J4" s="1" t="s">
        <v>9</v>
      </c>
      <c r="N4" s="1" t="s">
        <v>10</v>
      </c>
    </row>
    <row r="5" spans="1:26" ht="15.75" customHeight="1">
      <c r="A5" s="1" t="s">
        <v>11</v>
      </c>
      <c r="H5" s="1"/>
      <c r="J5" s="1" t="s">
        <v>12</v>
      </c>
      <c r="N5" s="1" t="s">
        <v>13</v>
      </c>
    </row>
    <row r="6" spans="1:26" ht="15.75" customHeight="1">
      <c r="A6" s="1"/>
      <c r="H6" s="1"/>
    </row>
    <row r="7" spans="1:26" ht="15.75" customHeight="1">
      <c r="F7" s="3"/>
      <c r="H7" s="1"/>
      <c r="J7" s="1" t="s">
        <v>14</v>
      </c>
    </row>
    <row r="8" spans="1:26" ht="15.75" customHeight="1">
      <c r="B8" s="4"/>
      <c r="C8" s="4"/>
      <c r="D8" s="4"/>
      <c r="E8" s="4"/>
      <c r="F8" s="4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6" t="s">
        <v>110</v>
      </c>
      <c r="B9" s="4"/>
      <c r="C9" s="4"/>
      <c r="D9" s="4"/>
      <c r="E9" s="4"/>
      <c r="F9" s="4"/>
      <c r="G9" s="1" t="s">
        <v>17</v>
      </c>
      <c r="H9" s="4"/>
      <c r="I9" s="5"/>
      <c r="J9" s="2" t="s">
        <v>111</v>
      </c>
      <c r="K9" s="7"/>
      <c r="L9" s="7"/>
      <c r="M9" s="7"/>
      <c r="N9" s="7"/>
      <c r="O9" s="7"/>
      <c r="P9" s="7"/>
      <c r="Q9" s="7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8" t="s">
        <v>19</v>
      </c>
      <c r="B10" s="8" t="s">
        <v>20</v>
      </c>
      <c r="C10" s="8" t="s">
        <v>21</v>
      </c>
      <c r="D10" s="8" t="s">
        <v>22</v>
      </c>
      <c r="E10" s="8" t="s">
        <v>23</v>
      </c>
      <c r="F10" s="8" t="s">
        <v>24</v>
      </c>
      <c r="G10" s="8" t="s">
        <v>25</v>
      </c>
      <c r="H10" s="8" t="s">
        <v>26</v>
      </c>
      <c r="I10" s="5"/>
      <c r="J10" s="9" t="s">
        <v>27</v>
      </c>
      <c r="K10" s="9" t="s">
        <v>28</v>
      </c>
      <c r="L10" s="9" t="s">
        <v>29</v>
      </c>
      <c r="M10" s="9" t="s">
        <v>30</v>
      </c>
      <c r="N10" s="9" t="s">
        <v>31</v>
      </c>
      <c r="O10" s="9" t="s">
        <v>32</v>
      </c>
      <c r="P10" s="9" t="s">
        <v>33</v>
      </c>
      <c r="Q10" s="9" t="s">
        <v>34</v>
      </c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10">
        <v>1</v>
      </c>
      <c r="B11" s="43"/>
      <c r="C11" s="10"/>
      <c r="D11" s="10"/>
      <c r="E11" s="10"/>
      <c r="F11" s="10"/>
      <c r="G11" s="13">
        <f t="shared" ref="G11:G36" si="0">3000*F11</f>
        <v>0</v>
      </c>
      <c r="H11" s="14">
        <f t="shared" ref="H11:H36" si="1">G11*D11/100</f>
        <v>0</v>
      </c>
      <c r="I11" s="15"/>
      <c r="J11" s="24"/>
      <c r="K11" s="24"/>
      <c r="L11" s="16"/>
      <c r="M11" s="24"/>
      <c r="N11" s="25"/>
      <c r="O11" s="16"/>
      <c r="P11" s="24"/>
      <c r="Q11" s="16"/>
    </row>
    <row r="12" spans="1:26" ht="15.75" customHeight="1">
      <c r="A12" s="10">
        <v>2</v>
      </c>
      <c r="B12" s="43"/>
      <c r="C12" s="10"/>
      <c r="D12" s="10"/>
      <c r="E12" s="10"/>
      <c r="F12" s="10"/>
      <c r="G12" s="13">
        <f t="shared" si="0"/>
        <v>0</v>
      </c>
      <c r="H12" s="14">
        <f t="shared" si="1"/>
        <v>0</v>
      </c>
      <c r="I12" s="15"/>
      <c r="J12" s="24"/>
      <c r="K12" s="24"/>
      <c r="L12" s="16"/>
      <c r="M12" s="24"/>
      <c r="N12" s="25"/>
      <c r="O12" s="16"/>
      <c r="P12" s="24"/>
      <c r="Q12" s="16"/>
    </row>
    <row r="13" spans="1:26" ht="15.75" customHeight="1">
      <c r="A13" s="10">
        <v>3</v>
      </c>
      <c r="B13" s="43"/>
      <c r="C13" s="10"/>
      <c r="D13" s="10"/>
      <c r="E13" s="10"/>
      <c r="F13" s="10"/>
      <c r="G13" s="13">
        <f t="shared" si="0"/>
        <v>0</v>
      </c>
      <c r="H13" s="14">
        <f t="shared" si="1"/>
        <v>0</v>
      </c>
      <c r="I13" s="15"/>
      <c r="J13" s="24"/>
      <c r="K13" s="24"/>
      <c r="L13" s="16"/>
      <c r="M13" s="24"/>
      <c r="N13" s="25"/>
      <c r="O13" s="16"/>
      <c r="P13" s="24"/>
      <c r="Q13" s="16"/>
    </row>
    <row r="14" spans="1:26" ht="15.75" customHeight="1">
      <c r="A14" s="10">
        <v>4</v>
      </c>
      <c r="B14" s="43"/>
      <c r="C14" s="10"/>
      <c r="D14" s="10"/>
      <c r="E14" s="10"/>
      <c r="F14" s="10"/>
      <c r="G14" s="13">
        <f t="shared" si="0"/>
        <v>0</v>
      </c>
      <c r="H14" s="14">
        <f t="shared" si="1"/>
        <v>0</v>
      </c>
      <c r="I14" s="15"/>
      <c r="J14" s="24"/>
      <c r="K14" s="24"/>
      <c r="L14" s="16"/>
      <c r="M14" s="24"/>
      <c r="N14" s="25"/>
      <c r="O14" s="16"/>
      <c r="P14" s="24"/>
      <c r="Q14" s="16"/>
    </row>
    <row r="15" spans="1:26" ht="15.75" customHeight="1">
      <c r="A15" s="10">
        <v>5</v>
      </c>
      <c r="B15" s="43"/>
      <c r="C15" s="10"/>
      <c r="D15" s="10"/>
      <c r="E15" s="10"/>
      <c r="F15" s="10"/>
      <c r="G15" s="13">
        <f t="shared" si="0"/>
        <v>0</v>
      </c>
      <c r="H15" s="14">
        <f t="shared" si="1"/>
        <v>0</v>
      </c>
      <c r="I15" s="15"/>
      <c r="J15" s="24"/>
      <c r="K15" s="24"/>
      <c r="L15" s="16"/>
      <c r="M15" s="24"/>
      <c r="N15" s="25"/>
      <c r="O15" s="16"/>
      <c r="P15" s="24"/>
      <c r="Q15" s="16"/>
    </row>
    <row r="16" spans="1:26" ht="15.75" customHeight="1">
      <c r="A16" s="10">
        <v>6</v>
      </c>
      <c r="B16" s="43"/>
      <c r="C16" s="10"/>
      <c r="D16" s="10"/>
      <c r="E16" s="10"/>
      <c r="F16" s="10"/>
      <c r="G16" s="13">
        <f t="shared" si="0"/>
        <v>0</v>
      </c>
      <c r="H16" s="14">
        <f t="shared" si="1"/>
        <v>0</v>
      </c>
      <c r="I16" s="15"/>
      <c r="J16" s="24"/>
      <c r="K16" s="24"/>
      <c r="L16" s="16"/>
      <c r="M16" s="24"/>
      <c r="N16" s="25"/>
      <c r="O16" s="16"/>
      <c r="P16" s="24"/>
      <c r="Q16" s="16"/>
    </row>
    <row r="17" spans="1:18" ht="15.75" customHeight="1">
      <c r="A17" s="10">
        <v>7</v>
      </c>
      <c r="B17" s="43"/>
      <c r="C17" s="10"/>
      <c r="D17" s="10"/>
      <c r="E17" s="10"/>
      <c r="F17" s="10"/>
      <c r="G17" s="13">
        <f t="shared" si="0"/>
        <v>0</v>
      </c>
      <c r="H17" s="14">
        <f t="shared" si="1"/>
        <v>0</v>
      </c>
      <c r="I17" s="15"/>
      <c r="J17" s="24"/>
      <c r="K17" s="24"/>
      <c r="L17" s="16"/>
      <c r="M17" s="24"/>
      <c r="N17" s="25"/>
      <c r="O17" s="16"/>
      <c r="P17" s="24"/>
      <c r="Q17" s="16"/>
    </row>
    <row r="18" spans="1:18" ht="15.75" customHeight="1">
      <c r="A18" s="10">
        <v>8</v>
      </c>
      <c r="B18" s="43"/>
      <c r="C18" s="10"/>
      <c r="D18" s="10"/>
      <c r="E18" s="10"/>
      <c r="F18" s="10"/>
      <c r="G18" s="13">
        <f t="shared" si="0"/>
        <v>0</v>
      </c>
      <c r="H18" s="14">
        <f t="shared" si="1"/>
        <v>0</v>
      </c>
      <c r="I18" s="15"/>
      <c r="J18" s="24"/>
      <c r="K18" s="24"/>
      <c r="L18" s="16"/>
      <c r="M18" s="24"/>
      <c r="N18" s="25"/>
      <c r="O18" s="16"/>
      <c r="P18" s="24"/>
      <c r="Q18" s="16"/>
    </row>
    <row r="19" spans="1:18" ht="15.75" customHeight="1">
      <c r="A19" s="10">
        <v>9</v>
      </c>
      <c r="B19" s="43"/>
      <c r="C19" s="10"/>
      <c r="D19" s="10"/>
      <c r="E19" s="10"/>
      <c r="F19" s="10"/>
      <c r="G19" s="13">
        <f t="shared" si="0"/>
        <v>0</v>
      </c>
      <c r="H19" s="14">
        <f t="shared" si="1"/>
        <v>0</v>
      </c>
      <c r="I19" s="15"/>
      <c r="J19" s="24"/>
      <c r="K19" s="24"/>
      <c r="L19" s="16"/>
      <c r="M19" s="24"/>
      <c r="N19" s="25"/>
      <c r="O19" s="16"/>
      <c r="P19" s="24"/>
      <c r="Q19" s="16"/>
    </row>
    <row r="20" spans="1:18" ht="15.75" customHeight="1">
      <c r="A20" s="10">
        <v>10</v>
      </c>
      <c r="B20" s="43"/>
      <c r="C20" s="10"/>
      <c r="D20" s="10"/>
      <c r="E20" s="10"/>
      <c r="F20" s="10"/>
      <c r="G20" s="13">
        <f t="shared" si="0"/>
        <v>0</v>
      </c>
      <c r="H20" s="14">
        <f t="shared" si="1"/>
        <v>0</v>
      </c>
      <c r="I20" s="15"/>
      <c r="J20" s="24"/>
      <c r="K20" s="24"/>
      <c r="L20" s="16"/>
      <c r="M20" s="24"/>
      <c r="N20" s="25"/>
      <c r="O20" s="16"/>
      <c r="P20" s="24"/>
      <c r="Q20" s="16"/>
    </row>
    <row r="21" spans="1:18" ht="15.75" customHeight="1">
      <c r="A21" s="10">
        <v>11</v>
      </c>
      <c r="B21" s="43"/>
      <c r="C21" s="10"/>
      <c r="D21" s="10"/>
      <c r="E21" s="10"/>
      <c r="F21" s="10"/>
      <c r="G21" s="13">
        <f t="shared" si="0"/>
        <v>0</v>
      </c>
      <c r="H21" s="14">
        <f t="shared" si="1"/>
        <v>0</v>
      </c>
      <c r="I21" s="15"/>
      <c r="J21" s="24"/>
      <c r="K21" s="24"/>
      <c r="L21" s="16"/>
      <c r="M21" s="24"/>
      <c r="N21" s="25"/>
      <c r="O21" s="16"/>
      <c r="P21" s="24"/>
      <c r="Q21" s="16"/>
      <c r="R21" s="1"/>
    </row>
    <row r="22" spans="1:18" ht="15.75" customHeight="1">
      <c r="A22" s="10">
        <v>12</v>
      </c>
      <c r="B22" s="43"/>
      <c r="C22" s="10"/>
      <c r="D22" s="10"/>
      <c r="E22" s="10"/>
      <c r="F22" s="10"/>
      <c r="G22" s="13">
        <f t="shared" si="0"/>
        <v>0</v>
      </c>
      <c r="H22" s="14">
        <f t="shared" si="1"/>
        <v>0</v>
      </c>
      <c r="I22" s="15"/>
      <c r="J22" s="24"/>
      <c r="K22" s="24"/>
      <c r="L22" s="16"/>
      <c r="M22" s="24"/>
      <c r="N22" s="25"/>
      <c r="O22" s="16"/>
      <c r="P22" s="24"/>
      <c r="Q22" s="16"/>
    </row>
    <row r="23" spans="1:18" ht="15.75" customHeight="1">
      <c r="A23" s="10">
        <v>13</v>
      </c>
      <c r="B23" s="43"/>
      <c r="C23" s="10"/>
      <c r="D23" s="10"/>
      <c r="E23" s="10"/>
      <c r="F23" s="10"/>
      <c r="G23" s="13">
        <f t="shared" si="0"/>
        <v>0</v>
      </c>
      <c r="H23" s="14">
        <f t="shared" si="1"/>
        <v>0</v>
      </c>
      <c r="I23" s="15"/>
      <c r="J23" s="24"/>
      <c r="K23" s="24"/>
      <c r="L23" s="16"/>
      <c r="M23" s="24"/>
      <c r="N23" s="25"/>
      <c r="O23" s="16"/>
      <c r="P23" s="24"/>
      <c r="Q23" s="16"/>
    </row>
    <row r="24" spans="1:18" ht="15.75" customHeight="1">
      <c r="A24" s="10">
        <v>14</v>
      </c>
      <c r="B24" s="43"/>
      <c r="C24" s="10"/>
      <c r="D24" s="10"/>
      <c r="E24" s="10"/>
      <c r="F24" s="10"/>
      <c r="G24" s="13">
        <f t="shared" si="0"/>
        <v>0</v>
      </c>
      <c r="H24" s="14">
        <f t="shared" si="1"/>
        <v>0</v>
      </c>
      <c r="I24" s="15"/>
      <c r="J24" s="24"/>
      <c r="K24" s="24"/>
      <c r="L24" s="16"/>
      <c r="M24" s="24"/>
      <c r="N24" s="25"/>
      <c r="O24" s="16"/>
      <c r="P24" s="24"/>
      <c r="Q24" s="16"/>
    </row>
    <row r="25" spans="1:18" ht="15.75" customHeight="1">
      <c r="A25" s="10">
        <v>15</v>
      </c>
      <c r="B25" s="43"/>
      <c r="C25" s="10"/>
      <c r="D25" s="10"/>
      <c r="E25" s="10"/>
      <c r="F25" s="10"/>
      <c r="G25" s="13">
        <f t="shared" si="0"/>
        <v>0</v>
      </c>
      <c r="H25" s="14">
        <f t="shared" si="1"/>
        <v>0</v>
      </c>
      <c r="I25" s="15"/>
      <c r="J25" s="24"/>
      <c r="K25" s="24"/>
      <c r="L25" s="16"/>
      <c r="M25" s="24"/>
      <c r="N25" s="25"/>
      <c r="O25" s="16"/>
      <c r="P25" s="24"/>
      <c r="Q25" s="16"/>
    </row>
    <row r="26" spans="1:18" ht="15.75" customHeight="1">
      <c r="A26" s="10">
        <v>16</v>
      </c>
      <c r="B26" s="43"/>
      <c r="C26" s="10"/>
      <c r="D26" s="10"/>
      <c r="E26" s="10"/>
      <c r="F26" s="10"/>
      <c r="G26" s="13">
        <f t="shared" si="0"/>
        <v>0</v>
      </c>
      <c r="H26" s="14">
        <f t="shared" si="1"/>
        <v>0</v>
      </c>
      <c r="I26" s="15"/>
      <c r="J26" s="24"/>
      <c r="K26" s="24"/>
      <c r="L26" s="16"/>
      <c r="M26" s="24"/>
      <c r="N26" s="25"/>
      <c r="O26" s="16"/>
      <c r="P26" s="24"/>
      <c r="Q26" s="16"/>
    </row>
    <row r="27" spans="1:18" ht="15.75" customHeight="1">
      <c r="A27" s="10">
        <v>17</v>
      </c>
      <c r="B27" s="43"/>
      <c r="C27" s="10"/>
      <c r="D27" s="10"/>
      <c r="E27" s="10"/>
      <c r="F27" s="10"/>
      <c r="G27" s="13">
        <f t="shared" si="0"/>
        <v>0</v>
      </c>
      <c r="H27" s="14">
        <f t="shared" si="1"/>
        <v>0</v>
      </c>
      <c r="I27" s="15"/>
      <c r="J27" s="24"/>
      <c r="K27" s="24"/>
      <c r="L27" s="16"/>
      <c r="M27" s="24"/>
      <c r="N27" s="25"/>
      <c r="O27" s="16"/>
      <c r="P27" s="24"/>
      <c r="Q27" s="16"/>
    </row>
    <row r="28" spans="1:18" ht="15.75" customHeight="1">
      <c r="A28" s="10">
        <v>18</v>
      </c>
      <c r="B28" s="43"/>
      <c r="C28" s="10"/>
      <c r="D28" s="10"/>
      <c r="E28" s="10"/>
      <c r="F28" s="10"/>
      <c r="G28" s="13">
        <f t="shared" si="0"/>
        <v>0</v>
      </c>
      <c r="H28" s="14">
        <f t="shared" si="1"/>
        <v>0</v>
      </c>
      <c r="I28" s="15"/>
      <c r="J28" s="24"/>
      <c r="K28" s="24"/>
      <c r="L28" s="16"/>
      <c r="M28" s="24"/>
      <c r="N28" s="25"/>
      <c r="O28" s="16"/>
      <c r="P28" s="24"/>
      <c r="Q28" s="16"/>
    </row>
    <row r="29" spans="1:18" ht="15.75" customHeight="1">
      <c r="A29" s="10">
        <v>19</v>
      </c>
      <c r="B29" s="43"/>
      <c r="C29" s="10"/>
      <c r="D29" s="10"/>
      <c r="E29" s="10"/>
      <c r="F29" s="10"/>
      <c r="G29" s="13">
        <f t="shared" si="0"/>
        <v>0</v>
      </c>
      <c r="H29" s="14">
        <f t="shared" si="1"/>
        <v>0</v>
      </c>
      <c r="I29" s="15"/>
      <c r="J29" s="24"/>
      <c r="K29" s="24"/>
      <c r="L29" s="16"/>
      <c r="M29" s="24"/>
      <c r="N29" s="25"/>
      <c r="O29" s="16"/>
      <c r="P29" s="24"/>
      <c r="Q29" s="16"/>
    </row>
    <row r="30" spans="1:18" ht="15.75" customHeight="1">
      <c r="A30" s="10">
        <v>20</v>
      </c>
      <c r="B30" s="43"/>
      <c r="C30" s="10"/>
      <c r="D30" s="10"/>
      <c r="E30" s="10"/>
      <c r="F30" s="10"/>
      <c r="G30" s="13">
        <f t="shared" si="0"/>
        <v>0</v>
      </c>
      <c r="H30" s="14">
        <f t="shared" si="1"/>
        <v>0</v>
      </c>
      <c r="I30" s="15"/>
      <c r="J30" s="24"/>
      <c r="K30" s="24"/>
      <c r="L30" s="16"/>
      <c r="M30" s="24"/>
      <c r="N30" s="25"/>
      <c r="O30" s="16"/>
      <c r="P30" s="24"/>
      <c r="Q30" s="16"/>
    </row>
    <row r="31" spans="1:18" ht="15.75" customHeight="1">
      <c r="A31" s="10">
        <v>21</v>
      </c>
      <c r="B31" s="43"/>
      <c r="C31" s="10"/>
      <c r="D31" s="10"/>
      <c r="E31" s="10"/>
      <c r="F31" s="10"/>
      <c r="G31" s="13">
        <f t="shared" si="0"/>
        <v>0</v>
      </c>
      <c r="H31" s="14">
        <f t="shared" si="1"/>
        <v>0</v>
      </c>
      <c r="I31" s="15"/>
      <c r="J31" s="24"/>
      <c r="K31" s="24"/>
      <c r="L31" s="16"/>
      <c r="M31" s="24"/>
      <c r="N31" s="25"/>
      <c r="O31" s="16"/>
      <c r="P31" s="24"/>
      <c r="Q31" s="16"/>
    </row>
    <row r="32" spans="1:18" ht="15.75" customHeight="1">
      <c r="A32" s="10">
        <v>22</v>
      </c>
      <c r="B32" s="43"/>
      <c r="C32" s="10"/>
      <c r="D32" s="10"/>
      <c r="E32" s="10"/>
      <c r="F32" s="10"/>
      <c r="G32" s="13">
        <f t="shared" si="0"/>
        <v>0</v>
      </c>
      <c r="H32" s="14">
        <f t="shared" si="1"/>
        <v>0</v>
      </c>
      <c r="I32" s="15"/>
      <c r="J32" s="24"/>
      <c r="K32" s="24"/>
      <c r="L32" s="16"/>
      <c r="M32" s="24"/>
      <c r="N32" s="25"/>
      <c r="O32" s="16"/>
      <c r="P32" s="24"/>
      <c r="Q32" s="16"/>
    </row>
    <row r="33" spans="1:17" ht="15.75" customHeight="1">
      <c r="A33" s="10">
        <v>23</v>
      </c>
      <c r="B33" s="43"/>
      <c r="C33" s="10"/>
      <c r="D33" s="10"/>
      <c r="E33" s="10"/>
      <c r="F33" s="10"/>
      <c r="G33" s="13">
        <f t="shared" si="0"/>
        <v>0</v>
      </c>
      <c r="H33" s="14">
        <f t="shared" si="1"/>
        <v>0</v>
      </c>
      <c r="I33" s="15"/>
      <c r="J33" s="24"/>
      <c r="K33" s="24"/>
      <c r="L33" s="16"/>
      <c r="M33" s="24"/>
      <c r="N33" s="25"/>
      <c r="O33" s="16"/>
      <c r="P33" s="24"/>
      <c r="Q33" s="16"/>
    </row>
    <row r="34" spans="1:17" ht="15.75" customHeight="1">
      <c r="A34" s="10">
        <v>24</v>
      </c>
      <c r="B34" s="43"/>
      <c r="C34" s="10"/>
      <c r="D34" s="10"/>
      <c r="E34" s="10"/>
      <c r="F34" s="10"/>
      <c r="G34" s="13">
        <f t="shared" si="0"/>
        <v>0</v>
      </c>
      <c r="H34" s="14">
        <f t="shared" si="1"/>
        <v>0</v>
      </c>
      <c r="I34" s="15"/>
      <c r="J34" s="24"/>
      <c r="K34" s="24"/>
      <c r="L34" s="16"/>
      <c r="M34" s="24"/>
      <c r="N34" s="25"/>
      <c r="O34" s="16"/>
      <c r="P34" s="24"/>
      <c r="Q34" s="16"/>
    </row>
    <row r="35" spans="1:17" ht="15.75" customHeight="1">
      <c r="A35" s="10">
        <v>25</v>
      </c>
      <c r="B35" s="43"/>
      <c r="C35" s="10"/>
      <c r="D35" s="10"/>
      <c r="E35" s="10"/>
      <c r="F35" s="10"/>
      <c r="G35" s="13">
        <f t="shared" si="0"/>
        <v>0</v>
      </c>
      <c r="H35" s="14">
        <f t="shared" si="1"/>
        <v>0</v>
      </c>
      <c r="I35" s="15"/>
      <c r="J35" s="24"/>
      <c r="K35" s="24"/>
      <c r="L35" s="16"/>
      <c r="M35" s="24"/>
      <c r="N35" s="25"/>
      <c r="O35" s="16"/>
      <c r="P35" s="24"/>
      <c r="Q35" s="16"/>
    </row>
    <row r="36" spans="1:17" ht="15.75" customHeight="1">
      <c r="A36" s="31">
        <v>26</v>
      </c>
      <c r="B36" s="32" t="s">
        <v>100</v>
      </c>
      <c r="C36" s="31" t="s">
        <v>101</v>
      </c>
      <c r="D36" s="31"/>
      <c r="E36" s="31" t="s">
        <v>101</v>
      </c>
      <c r="F36" s="31"/>
      <c r="G36" s="33">
        <f t="shared" si="0"/>
        <v>0</v>
      </c>
      <c r="H36" s="34">
        <f t="shared" si="1"/>
        <v>0</v>
      </c>
      <c r="I36" s="15"/>
      <c r="J36" s="24"/>
      <c r="K36" s="24"/>
      <c r="L36" s="16"/>
      <c r="M36" s="24"/>
      <c r="N36" s="25"/>
      <c r="O36" s="16"/>
      <c r="P36" s="24"/>
      <c r="Q36" s="16"/>
    </row>
    <row r="37" spans="1:17" ht="15.75" customHeight="1">
      <c r="A37" s="35"/>
      <c r="B37" s="35"/>
      <c r="C37" s="35"/>
      <c r="D37" s="35"/>
      <c r="E37" s="35"/>
      <c r="F37" s="35">
        <f t="shared" ref="F37:H37" si="2">SUM(F11:F36)</f>
        <v>0</v>
      </c>
      <c r="G37" s="35">
        <f t="shared" si="2"/>
        <v>0</v>
      </c>
      <c r="H37" s="36">
        <f t="shared" si="2"/>
        <v>0</v>
      </c>
      <c r="I37" s="15"/>
      <c r="J37" s="24"/>
      <c r="K37" s="24"/>
      <c r="L37" s="16"/>
      <c r="M37" s="24"/>
      <c r="N37" s="25"/>
      <c r="O37" s="16"/>
      <c r="P37" s="24"/>
      <c r="Q37" s="16"/>
    </row>
    <row r="38" spans="1:17" ht="15.75" customHeight="1">
      <c r="E38" s="44" t="s">
        <v>102</v>
      </c>
      <c r="F38" s="45"/>
      <c r="G38" s="45"/>
      <c r="H38" s="37" t="e">
        <f>H37/G37*100</f>
        <v>#DIV/0!</v>
      </c>
    </row>
    <row r="39" spans="1:17" ht="15.75" customHeight="1">
      <c r="A39" s="1" t="s">
        <v>103</v>
      </c>
      <c r="J39" s="38"/>
      <c r="K39" s="1" t="s">
        <v>104</v>
      </c>
      <c r="M39" s="39" t="s">
        <v>105</v>
      </c>
      <c r="N39" s="1" t="s">
        <v>106</v>
      </c>
    </row>
    <row r="40" spans="1:17" ht="15.75" customHeight="1">
      <c r="A40" s="40" t="s">
        <v>107</v>
      </c>
      <c r="J40" s="41"/>
      <c r="K40" s="1" t="s">
        <v>108</v>
      </c>
      <c r="M40" s="42"/>
      <c r="N40" s="1" t="s">
        <v>106</v>
      </c>
    </row>
    <row r="41" spans="1:17" ht="15.75" customHeight="1">
      <c r="A41" s="1" t="s">
        <v>109</v>
      </c>
    </row>
  </sheetData>
  <mergeCells count="1">
    <mergeCell ref="E38:G38"/>
  </mergeCells>
  <phoneticPr fontId="14"/>
  <dataValidations count="8">
    <dataValidation type="list" allowBlank="1" sqref="K11:K37" xr:uid="{00000000-0002-0000-0100-000000000000}">
      <formula1>"◯右肩上がり,△直近下落,△ジグザグ,△おおよそ一定,X"</formula1>
    </dataValidation>
    <dataValidation type="list" allowBlank="1" sqref="L11:L37" xr:uid="{00000000-0002-0000-0100-000001000000}">
      <formula1>"◯10%以上,△ｼﾞｸﾞｻﾞｸﾞ,△7~9%,△5%未満,X"</formula1>
    </dataValidation>
    <dataValidation type="list" allowBlank="1" sqref="O11:O37" xr:uid="{00000000-0002-0000-0100-000002000000}">
      <formula1>"◯右肩上がり,◯高水準で一定,◯一定,△ジグザグ,X"</formula1>
    </dataValidation>
    <dataValidation type="list" allowBlank="1" sqref="P11:P37" xr:uid="{00000000-0002-0000-0100-000003000000}">
      <formula1>"◯安定･成長,△ｼﾞｸﾞｻﾞｸﾞ,X"</formula1>
    </dataValidation>
    <dataValidation type="list" allowBlank="1" sqref="Q11:Q37" xr:uid="{00000000-0002-0000-0100-000004000000}">
      <formula1>"◎30%未満,◯30~50%,△50%以上,△直近が高い!,△コロナ時だけ高い,X高すぎる！"</formula1>
    </dataValidation>
    <dataValidation type="list" allowBlank="1" sqref="J11:J37" xr:uid="{00000000-0002-0000-0100-000005000000}">
      <formula1>"◯右肩上がり,△ジグザグ,△右肩下がり,X"</formula1>
    </dataValidation>
    <dataValidation type="list" allowBlank="1" sqref="M11:M37" xr:uid="{00000000-0002-0000-0100-000006000000}">
      <formula1>"◎80%,◯60%,△40%,×40%未満"</formula1>
    </dataValidation>
    <dataValidation type="list" allowBlank="1" sqref="N11:N37" xr:uid="{00000000-0002-0000-0100-000007000000}">
      <formula1>"◎毎期黒字+右肩上がり,◯右肩上がり,◯安定,△ｼﾞｸﾞｻﾞｸﾞ,X連続赤字"</formula1>
    </dataValidation>
  </dataValidations>
  <hyperlinks>
    <hyperlink ref="A2" r:id="rId1" xr:uid="{00000000-0004-0000-0100-000000000000}"/>
    <hyperlink ref="A3" r:id="rId2" xr:uid="{00000000-0004-0000-0100-000001000000}"/>
    <hyperlink ref="A9" r:id="rId3" xr:uid="{00000000-0004-0000-0100-000002000000}"/>
    <hyperlink ref="J9" r:id="rId4" xr:uid="{00000000-0004-0000-01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高配当株 データ検討（例）</vt:lpstr>
      <vt:lpstr>高配当株 検討用フリー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2022-02-21T14:44:42Z</dcterms:created>
  <dcterms:modified xsi:type="dcterms:W3CDTF">2022-02-21T14:51:19Z</dcterms:modified>
</cp:coreProperties>
</file>